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gmar Berecká\Desktop\Metodika SIR_marec 2021\Na web\final\"/>
    </mc:Choice>
  </mc:AlternateContent>
  <bookViews>
    <workbookView xWindow="0" yWindow="0" windowWidth="23040" windowHeight="8616" tabRatio="500"/>
  </bookViews>
  <sheets>
    <sheet name="Plánovaný stav - počty" sheetId="1" r:id="rId1"/>
    <sheet name="Plánovaný stav v €" sheetId="2" r:id="rId2"/>
  </sheets>
  <definedNames>
    <definedName name="_xlnm.Print_Area" localSheetId="0">'Plánovaný stav - počty'!$A$1:$Q$54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55" i="2" l="1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A55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A54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A53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A52" i="2"/>
  <c r="Q51" i="2"/>
  <c r="Q56" i="2" s="1"/>
  <c r="P51" i="2"/>
  <c r="P56" i="2" s="1"/>
  <c r="O51" i="2"/>
  <c r="O56" i="2" s="1"/>
  <c r="N51" i="2"/>
  <c r="N56" i="2" s="1"/>
  <c r="M51" i="2"/>
  <c r="M56" i="2" s="1"/>
  <c r="L51" i="2"/>
  <c r="L56" i="2" s="1"/>
  <c r="K51" i="2"/>
  <c r="K56" i="2" s="1"/>
  <c r="J51" i="2"/>
  <c r="J56" i="2" s="1"/>
  <c r="I51" i="2"/>
  <c r="I56" i="2" s="1"/>
  <c r="H51" i="2"/>
  <c r="H56" i="2" s="1"/>
  <c r="H57" i="2" s="1"/>
  <c r="G51" i="2"/>
  <c r="G56" i="2" s="1"/>
  <c r="F51" i="2"/>
  <c r="F56" i="2" s="1"/>
  <c r="E51" i="2"/>
  <c r="E56" i="2" s="1"/>
  <c r="D51" i="2"/>
  <c r="D56" i="2" s="1"/>
  <c r="C51" i="2"/>
  <c r="C56" i="2" s="1"/>
  <c r="B51" i="2"/>
  <c r="A51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A47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A46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A45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A44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A43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42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A41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40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A39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38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A37" i="2"/>
  <c r="Q36" i="2"/>
  <c r="P36" i="2"/>
  <c r="O36" i="2"/>
  <c r="N36" i="2"/>
  <c r="M36" i="2"/>
  <c r="M48" i="2" s="1"/>
  <c r="L36" i="2"/>
  <c r="K36" i="2"/>
  <c r="J36" i="2"/>
  <c r="I36" i="2"/>
  <c r="H36" i="2"/>
  <c r="G36" i="2"/>
  <c r="F36" i="2"/>
  <c r="E36" i="2"/>
  <c r="E48" i="2" s="1"/>
  <c r="D36" i="2"/>
  <c r="C36" i="2"/>
  <c r="B36" i="2"/>
  <c r="A36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35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34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33" i="2"/>
  <c r="Q32" i="2"/>
  <c r="Q48" i="2" s="1"/>
  <c r="P32" i="2"/>
  <c r="P48" i="2" s="1"/>
  <c r="O32" i="2"/>
  <c r="O48" i="2" s="1"/>
  <c r="N32" i="2"/>
  <c r="N48" i="2" s="1"/>
  <c r="M32" i="2"/>
  <c r="L32" i="2"/>
  <c r="L48" i="2" s="1"/>
  <c r="K32" i="2"/>
  <c r="K48" i="2" s="1"/>
  <c r="J32" i="2"/>
  <c r="J48" i="2" s="1"/>
  <c r="I32" i="2"/>
  <c r="I48" i="2" s="1"/>
  <c r="H32" i="2"/>
  <c r="H48" i="2" s="1"/>
  <c r="H49" i="2" s="1"/>
  <c r="G32" i="2"/>
  <c r="G48" i="2" s="1"/>
  <c r="F32" i="2"/>
  <c r="F48" i="2" s="1"/>
  <c r="E32" i="2"/>
  <c r="D32" i="2"/>
  <c r="D48" i="2" s="1"/>
  <c r="C32" i="2"/>
  <c r="C48" i="2" s="1"/>
  <c r="B32" i="2"/>
  <c r="A32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28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27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26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25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24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23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22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21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20" i="2"/>
  <c r="Q19" i="2"/>
  <c r="P19" i="2"/>
  <c r="O19" i="2"/>
  <c r="O29" i="2" s="1"/>
  <c r="N19" i="2"/>
  <c r="M19" i="2"/>
  <c r="M29" i="2" s="1"/>
  <c r="L19" i="2"/>
  <c r="K19" i="2"/>
  <c r="J19" i="2"/>
  <c r="I19" i="2"/>
  <c r="H19" i="2"/>
  <c r="G19" i="2"/>
  <c r="G29" i="2" s="1"/>
  <c r="F19" i="2"/>
  <c r="E19" i="2"/>
  <c r="E29" i="2" s="1"/>
  <c r="D19" i="2"/>
  <c r="C19" i="2"/>
  <c r="B19" i="2"/>
  <c r="A19" i="2"/>
  <c r="Q18" i="2"/>
  <c r="Q29" i="2" s="1"/>
  <c r="P18" i="2"/>
  <c r="P29" i="2" s="1"/>
  <c r="O18" i="2"/>
  <c r="N18" i="2"/>
  <c r="N29" i="2" s="1"/>
  <c r="M18" i="2"/>
  <c r="L18" i="2"/>
  <c r="L29" i="2" s="1"/>
  <c r="K18" i="2"/>
  <c r="K29" i="2" s="1"/>
  <c r="J18" i="2"/>
  <c r="J29" i="2" s="1"/>
  <c r="I18" i="2"/>
  <c r="I29" i="2" s="1"/>
  <c r="H18" i="2"/>
  <c r="H29" i="2" s="1"/>
  <c r="G18" i="2"/>
  <c r="F18" i="2"/>
  <c r="F29" i="2" s="1"/>
  <c r="E18" i="2"/>
  <c r="D18" i="2"/>
  <c r="D29" i="2" s="1"/>
  <c r="C18" i="2"/>
  <c r="C29" i="2" s="1"/>
  <c r="C30" i="2" s="1"/>
  <c r="B18" i="2"/>
  <c r="A18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14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13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12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11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A10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A9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A8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7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A6" i="2"/>
  <c r="Q5" i="2"/>
  <c r="Q15" i="2" s="1"/>
  <c r="P5" i="2"/>
  <c r="P15" i="2" s="1"/>
  <c r="P58" i="2" s="1"/>
  <c r="O5" i="2"/>
  <c r="O15" i="2" s="1"/>
  <c r="N5" i="2"/>
  <c r="N15" i="2" s="1"/>
  <c r="M5" i="2"/>
  <c r="M15" i="2" s="1"/>
  <c r="L5" i="2"/>
  <c r="L15" i="2" s="1"/>
  <c r="L58" i="2" s="1"/>
  <c r="K5" i="2"/>
  <c r="K15" i="2" s="1"/>
  <c r="K58" i="2" s="1"/>
  <c r="J5" i="2"/>
  <c r="J15" i="2" s="1"/>
  <c r="I5" i="2"/>
  <c r="I15" i="2" s="1"/>
  <c r="H5" i="2"/>
  <c r="H15" i="2" s="1"/>
  <c r="G5" i="2"/>
  <c r="G15" i="2" s="1"/>
  <c r="F5" i="2"/>
  <c r="F15" i="2" s="1"/>
  <c r="E5" i="2"/>
  <c r="E15" i="2" s="1"/>
  <c r="E58" i="2" s="1"/>
  <c r="D5" i="2"/>
  <c r="D15" i="2" s="1"/>
  <c r="D58" i="2" s="1"/>
  <c r="C5" i="2"/>
  <c r="C15" i="2" s="1"/>
  <c r="B5" i="2"/>
  <c r="A5" i="2"/>
  <c r="Q15" i="1"/>
  <c r="P15" i="1"/>
  <c r="O15" i="1"/>
  <c r="N15" i="1"/>
  <c r="M15" i="1"/>
  <c r="M16" i="1" s="1"/>
  <c r="L15" i="1"/>
  <c r="K15" i="1"/>
  <c r="J15" i="1"/>
  <c r="I15" i="1"/>
  <c r="H15" i="1"/>
  <c r="H16" i="1" s="1"/>
  <c r="G15" i="1"/>
  <c r="F15" i="1"/>
  <c r="E15" i="1"/>
  <c r="D15" i="1"/>
  <c r="C15" i="1"/>
  <c r="C16" i="1" s="1"/>
  <c r="F58" i="2" l="1"/>
  <c r="N58" i="2"/>
  <c r="M49" i="2"/>
  <c r="G58" i="2"/>
  <c r="O58" i="2"/>
  <c r="H16" i="2"/>
  <c r="H59" i="2" s="1"/>
  <c r="H58" i="2"/>
  <c r="M30" i="2"/>
  <c r="C49" i="2"/>
  <c r="C57" i="2"/>
  <c r="I58" i="2"/>
  <c r="Q58" i="2"/>
  <c r="C58" i="2"/>
  <c r="C16" i="2"/>
  <c r="C59" i="2" s="1"/>
  <c r="M58" i="2"/>
  <c r="M16" i="2"/>
  <c r="M59" i="2" s="1"/>
  <c r="J58" i="2"/>
  <c r="H30" i="2"/>
  <c r="M57" i="2"/>
  <c r="C60" i="2" l="1"/>
</calcChain>
</file>

<file path=xl/sharedStrings.xml><?xml version="1.0" encoding="utf-8"?>
<sst xmlns="http://schemas.openxmlformats.org/spreadsheetml/2006/main" count="104" uniqueCount="65">
  <si>
    <t>Strategický cieľ</t>
  </si>
  <si>
    <t>Strategický cieľ 1</t>
  </si>
  <si>
    <t>Strategický cieľ 2</t>
  </si>
  <si>
    <t>Strategický cieľ 3</t>
  </si>
  <si>
    <t>Strategický cieľ 4</t>
  </si>
  <si>
    <t>Strategický cieľ 5</t>
  </si>
  <si>
    <t>Kalendárny rok</t>
  </si>
  <si>
    <t>Ľudské zdroje (ĽZ) – mzdové výdavky 521</t>
  </si>
  <si>
    <t>Jednotková cena</t>
  </si>
  <si>
    <t>Počet osôb</t>
  </si>
  <si>
    <t>Mzdy TPP – odborní zamestnanci</t>
  </si>
  <si>
    <t xml:space="preserve">Mzdy TPP – projektový/finančný manažér </t>
  </si>
  <si>
    <t>Mzdy TPP – IT manažér (polovičný úväzok)</t>
  </si>
  <si>
    <t>Externí Lektori – dohodári</t>
  </si>
  <si>
    <t>Mzdy TPP – lektori</t>
  </si>
  <si>
    <t>Dohody – projektový personál</t>
  </si>
  <si>
    <t>Odvody zamestnávateľa na všetkých zamestnancov</t>
  </si>
  <si>
    <t>Spolu ĽZ  za každý strategický cieľ zvlášť</t>
  </si>
  <si>
    <t>Spolu ĽZ za všetky strategické ciele v danom roku</t>
  </si>
  <si>
    <t>Materialno technické zabezpečenie (MTZ)</t>
  </si>
  <si>
    <t>Počet ks</t>
  </si>
  <si>
    <t>Nájomné na prenájom kancelárií</t>
  </si>
  <si>
    <t>Interiérové vybavenie</t>
  </si>
  <si>
    <t>Prevádzkové náklady</t>
  </si>
  <si>
    <t>Technika – mobilný telefón</t>
  </si>
  <si>
    <t>Technika – notebook</t>
  </si>
  <si>
    <t>Softvér a licencie</t>
  </si>
  <si>
    <t>Metodické a terapeutické pomôcky</t>
  </si>
  <si>
    <t>Multifunkčné zaradenie</t>
  </si>
  <si>
    <t>Vzdelávanie</t>
  </si>
  <si>
    <t xml:space="preserve">Počet </t>
  </si>
  <si>
    <t>Počet</t>
  </si>
  <si>
    <t>Konferencia</t>
  </si>
  <si>
    <t>Vzdelávanie externé</t>
  </si>
  <si>
    <t>Didaktické pomôcky</t>
  </si>
  <si>
    <t>Prenájom školiacich miestností</t>
  </si>
  <si>
    <t>Občerstvenie – účastníci, lektori, organizátori</t>
  </si>
  <si>
    <t>Pomôcky pre lektora</t>
  </si>
  <si>
    <t>Faktúry lektora</t>
  </si>
  <si>
    <t>Cestovné náhrady tuzemské</t>
  </si>
  <si>
    <t>Cestovné náhrady zahraničné</t>
  </si>
  <si>
    <t>Ubytovanie náklady tuzemské</t>
  </si>
  <si>
    <t>Ubytovanie náklady zahraničné</t>
  </si>
  <si>
    <t>Diéty náklady tuzemské</t>
  </si>
  <si>
    <t>Diéty náklady zahraničné</t>
  </si>
  <si>
    <t>Ostatné výdavky nešpecifikované</t>
  </si>
  <si>
    <t>Online newsletter</t>
  </si>
  <si>
    <t>Výroba a tlač propagačných materiálov</t>
  </si>
  <si>
    <t>Rezerva - navýšenie miezd</t>
  </si>
  <si>
    <t>Pozn.: Položky v stľpci A sú ilustračné.</t>
  </si>
  <si>
    <t>Strategické ciele</t>
  </si>
  <si>
    <t>Ľudské zdroje – mzdové výdavky 521</t>
  </si>
  <si>
    <t>Počet x jednotková cena</t>
  </si>
  <si>
    <t>Spolu ĽZ za každý strategický cieľ zvlášť</t>
  </si>
  <si>
    <t>Spolu ĽZ za strategické ciele r. 2021,2022,2023</t>
  </si>
  <si>
    <t>Materiálno technické zabezpečenie (MTZ)</t>
  </si>
  <si>
    <t>Spolu MTZ za každý strategický cieľ zvlášť</t>
  </si>
  <si>
    <t>Spolu MTZ za strategické ciele r. 2021,2022,2023</t>
  </si>
  <si>
    <t>Spolu vzdelávanie za každý strategický cieľ zvlášť</t>
  </si>
  <si>
    <t>Spolu vzdelávanie za strategické ciele r. 2021,2022,2023</t>
  </si>
  <si>
    <t>Spolu ostatné výdavky za každý strategický cieľ zvlášť</t>
  </si>
  <si>
    <t>Spolu ostatné výdavky za strategické ciele r. 2021,2022,2023</t>
  </si>
  <si>
    <t xml:space="preserve">Spolu za strategický cieľ  ĽZ, MTZ, vzdelávanie, ostatné výdavky </t>
  </si>
  <si>
    <t>Spolu za roky 2021,2022,2023</t>
  </si>
  <si>
    <t>Spolu za celý pojekt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</si>
</sst>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€&quot;"/>
  </numFmts>
  <fonts count="3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DDDDD"/>
        <bgColor rgb="FFD9D9D9"/>
      </patternFill>
    </fill>
    <fill>
      <patternFill patternType="solid">
        <fgColor rgb="FFFCD4D1"/>
        <bgColor rgb="FFDDDDDD"/>
      </patternFill>
    </fill>
    <fill>
      <patternFill patternType="solid">
        <fgColor rgb="FFFFF9AE"/>
        <bgColor rgb="FFFFFFCC"/>
      </patternFill>
    </fill>
    <fill>
      <patternFill patternType="solid">
        <fgColor rgb="FFADC5E7"/>
        <bgColor rgb="FFD9D9D9"/>
      </patternFill>
    </fill>
    <fill>
      <patternFill patternType="solid">
        <fgColor rgb="FFC2E0AE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DDDDDD"/>
      </patternFill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left" wrapText="1"/>
      <protection locked="0"/>
    </xf>
    <xf numFmtId="164" fontId="0" fillId="3" borderId="4" xfId="0" applyNumberFormat="1" applyFont="1" applyFill="1" applyBorder="1" applyAlignment="1" applyProtection="1">
      <alignment horizontal="center" wrapText="1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left"/>
      <protection locked="0"/>
    </xf>
    <xf numFmtId="0" fontId="0" fillId="2" borderId="4" xfId="0" applyFont="1" applyFill="1" applyBorder="1" applyAlignment="1" applyProtection="1">
      <alignment horizontal="center"/>
    </xf>
    <xf numFmtId="0" fontId="0" fillId="2" borderId="5" xfId="0" applyFont="1" applyFill="1" applyBorder="1" applyAlignment="1" applyProtection="1">
      <alignment horizontal="center"/>
    </xf>
    <xf numFmtId="0" fontId="0" fillId="4" borderId="3" xfId="0" applyFont="1" applyFill="1" applyBorder="1" applyAlignment="1" applyProtection="1">
      <alignment horizontal="left"/>
      <protection locked="0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 applyProtection="1">
      <alignment horizontal="center"/>
      <protection locked="0"/>
    </xf>
    <xf numFmtId="0" fontId="0" fillId="4" borderId="5" xfId="0" applyFont="1" applyFill="1" applyBorder="1" applyAlignment="1" applyProtection="1">
      <alignment horizontal="center"/>
      <protection locked="0"/>
    </xf>
    <xf numFmtId="0" fontId="0" fillId="5" borderId="3" xfId="0" applyFont="1" applyFill="1" applyBorder="1" applyAlignment="1" applyProtection="1">
      <alignment horizontal="left"/>
      <protection locked="0"/>
    </xf>
    <xf numFmtId="164" fontId="0" fillId="5" borderId="4" xfId="0" applyNumberFormat="1" applyFont="1" applyFill="1" applyBorder="1" applyAlignment="1" applyProtection="1">
      <alignment horizontal="center"/>
      <protection locked="0"/>
    </xf>
    <xf numFmtId="0" fontId="2" fillId="5" borderId="4" xfId="0" applyFont="1" applyFill="1" applyBorder="1" applyAlignment="1" applyProtection="1">
      <alignment horizontal="center"/>
      <protection locked="0"/>
    </xf>
    <xf numFmtId="0" fontId="0" fillId="5" borderId="4" xfId="0" applyFont="1" applyFill="1" applyBorder="1" applyAlignment="1" applyProtection="1">
      <alignment horizontal="center"/>
      <protection locked="0"/>
    </xf>
    <xf numFmtId="0" fontId="0" fillId="5" borderId="5" xfId="0" applyFont="1" applyFill="1" applyBorder="1" applyAlignment="1" applyProtection="1">
      <alignment horizontal="center"/>
      <protection locked="0"/>
    </xf>
    <xf numFmtId="0" fontId="2" fillId="5" borderId="5" xfId="0" applyFont="1" applyFill="1" applyBorder="1" applyAlignment="1" applyProtection="1">
      <alignment horizontal="center"/>
      <protection locked="0"/>
    </xf>
    <xf numFmtId="0" fontId="0" fillId="6" borderId="3" xfId="0" applyFont="1" applyFill="1" applyBorder="1" applyAlignment="1" applyProtection="1">
      <alignment horizontal="left"/>
      <protection locked="0"/>
    </xf>
    <xf numFmtId="164" fontId="0" fillId="6" borderId="4" xfId="0" applyNumberFormat="1" applyFont="1" applyFill="1" applyBorder="1" applyAlignment="1" applyProtection="1">
      <alignment horizontal="center"/>
      <protection locked="0"/>
    </xf>
    <xf numFmtId="0" fontId="2" fillId="6" borderId="4" xfId="0" applyFont="1" applyFill="1" applyBorder="1" applyAlignment="1" applyProtection="1">
      <alignment horizontal="center"/>
      <protection locked="0"/>
    </xf>
    <xf numFmtId="0" fontId="0" fillId="6" borderId="4" xfId="0" applyFont="1" applyFill="1" applyBorder="1" applyAlignment="1" applyProtection="1">
      <alignment horizontal="center"/>
      <protection locked="0"/>
    </xf>
    <xf numFmtId="0" fontId="2" fillId="6" borderId="5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/>
    </xf>
    <xf numFmtId="0" fontId="0" fillId="2" borderId="8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Protection="1"/>
    <xf numFmtId="0" fontId="0" fillId="7" borderId="0" xfId="0" applyFont="1" applyFill="1" applyBorder="1" applyProtection="1"/>
    <xf numFmtId="0" fontId="0" fillId="0" borderId="0" xfId="0" applyBorder="1" applyProtection="1"/>
    <xf numFmtId="0" fontId="1" fillId="2" borderId="1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0" fillId="3" borderId="3" xfId="0" applyFont="1" applyFill="1" applyBorder="1" applyAlignment="1" applyProtection="1">
      <alignment horizontal="left" wrapText="1"/>
    </xf>
    <xf numFmtId="164" fontId="0" fillId="3" borderId="4" xfId="0" applyNumberFormat="1" applyFont="1" applyFill="1" applyBorder="1" applyAlignment="1" applyProtection="1">
      <alignment horizontal="center" wrapText="1"/>
    </xf>
    <xf numFmtId="164" fontId="2" fillId="3" borderId="4" xfId="0" applyNumberFormat="1" applyFont="1" applyFill="1" applyBorder="1" applyAlignment="1" applyProtection="1">
      <alignment horizontal="center"/>
    </xf>
    <xf numFmtId="164" fontId="0" fillId="8" borderId="4" xfId="0" applyNumberFormat="1" applyFont="1" applyFill="1" applyBorder="1" applyAlignment="1" applyProtection="1">
      <alignment horizontal="center"/>
    </xf>
    <xf numFmtId="164" fontId="0" fillId="8" borderId="5" xfId="0" applyNumberFormat="1" applyFont="1" applyFill="1" applyBorder="1" applyAlignment="1" applyProtection="1">
      <alignment horizontal="center"/>
    </xf>
    <xf numFmtId="164" fontId="0" fillId="4" borderId="4" xfId="0" applyNumberFormat="1" applyFont="1" applyFill="1" applyBorder="1" applyAlignment="1" applyProtection="1">
      <alignment horizontal="center"/>
    </xf>
    <xf numFmtId="164" fontId="2" fillId="4" borderId="4" xfId="0" applyNumberFormat="1" applyFont="1" applyFill="1" applyBorder="1" applyAlignment="1" applyProtection="1">
      <alignment horizontal="center"/>
    </xf>
    <xf numFmtId="0" fontId="0" fillId="5" borderId="3" xfId="0" applyFont="1" applyFill="1" applyBorder="1" applyAlignment="1" applyProtection="1">
      <alignment horizontal="left"/>
    </xf>
    <xf numFmtId="164" fontId="0" fillId="5" borderId="4" xfId="0" applyNumberFormat="1" applyFont="1" applyFill="1" applyBorder="1" applyAlignment="1" applyProtection="1">
      <alignment horizontal="center"/>
    </xf>
    <xf numFmtId="164" fontId="2" fillId="5" borderId="4" xfId="0" applyNumberFormat="1" applyFont="1" applyFill="1" applyBorder="1" applyAlignment="1" applyProtection="1">
      <alignment horizontal="center"/>
    </xf>
    <xf numFmtId="0" fontId="1" fillId="8" borderId="4" xfId="0" applyFont="1" applyFill="1" applyBorder="1" applyAlignment="1" applyProtection="1">
      <alignment horizontal="center"/>
    </xf>
    <xf numFmtId="0" fontId="0" fillId="6" borderId="3" xfId="0" applyFont="1" applyFill="1" applyBorder="1" applyAlignment="1" applyProtection="1">
      <alignment horizontal="left"/>
    </xf>
    <xf numFmtId="164" fontId="0" fillId="6" borderId="4" xfId="0" applyNumberFormat="1" applyFont="1" applyFill="1" applyBorder="1" applyAlignment="1" applyProtection="1">
      <alignment horizontal="center"/>
    </xf>
    <xf numFmtId="164" fontId="2" fillId="6" borderId="4" xfId="0" applyNumberFormat="1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center"/>
    </xf>
    <xf numFmtId="0" fontId="0" fillId="2" borderId="5" xfId="0" applyFont="1" applyFill="1" applyBorder="1" applyAlignment="1" applyProtection="1">
      <alignment horizontal="center"/>
    </xf>
    <xf numFmtId="164" fontId="0" fillId="8" borderId="4" xfId="0" applyNumberFormat="1" applyFont="1" applyFill="1" applyBorder="1" applyAlignment="1" applyProtection="1">
      <alignment horizontal="center"/>
    </xf>
    <xf numFmtId="164" fontId="0" fillId="8" borderId="5" xfId="0" applyNumberFormat="1" applyFont="1" applyFill="1" applyBorder="1" applyAlignment="1" applyProtection="1">
      <alignment horizontal="center"/>
    </xf>
    <xf numFmtId="164" fontId="1" fillId="8" borderId="8" xfId="0" applyNumberFormat="1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2E0A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9AE"/>
      <rgbColor rgb="FFADC5E7"/>
      <rgbColor rgb="FFFF99CC"/>
      <rgbColor rgb="FFCC99FF"/>
      <rgbColor rgb="FFFCD4D1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1113480</xdr:colOff>
      <xdr:row>40</xdr:row>
      <xdr:rowOff>111240</xdr:rowOff>
    </xdr:to>
    <xdr:sp macro="" textlink="">
      <xdr:nvSpPr>
        <xdr:cNvPr id="2" name="CustomShape 1" hidden="1"/>
        <xdr:cNvSpPr/>
      </xdr:nvSpPr>
      <xdr:spPr>
        <a:xfrm>
          <a:off x="0" y="0"/>
          <a:ext cx="7534440" cy="74872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0</xdr:row>
      <xdr:rowOff>0</xdr:rowOff>
    </xdr:from>
    <xdr:to>
      <xdr:col>10</xdr:col>
      <xdr:colOff>950760</xdr:colOff>
      <xdr:row>40</xdr:row>
      <xdr:rowOff>108000</xdr:rowOff>
    </xdr:to>
    <xdr:sp macro="" textlink="">
      <xdr:nvSpPr>
        <xdr:cNvPr id="3" name="CustomShape 1" hidden="1"/>
        <xdr:cNvSpPr/>
      </xdr:nvSpPr>
      <xdr:spPr>
        <a:xfrm>
          <a:off x="7635240" y="0"/>
          <a:ext cx="7935120" cy="74840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0</xdr:row>
      <xdr:rowOff>0</xdr:rowOff>
    </xdr:from>
    <xdr:to>
      <xdr:col>10</xdr:col>
      <xdr:colOff>950760</xdr:colOff>
      <xdr:row>40</xdr:row>
      <xdr:rowOff>108000</xdr:rowOff>
    </xdr:to>
    <xdr:sp macro="" textlink="">
      <xdr:nvSpPr>
        <xdr:cNvPr id="4" name="CustomShape 1" hidden="1"/>
        <xdr:cNvSpPr/>
      </xdr:nvSpPr>
      <xdr:spPr>
        <a:xfrm>
          <a:off x="7635240" y="0"/>
          <a:ext cx="7935120" cy="74840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9</xdr:col>
      <xdr:colOff>1800</xdr:colOff>
      <xdr:row>0</xdr:row>
      <xdr:rowOff>0</xdr:rowOff>
    </xdr:from>
    <xdr:to>
      <xdr:col>13</xdr:col>
      <xdr:colOff>869760</xdr:colOff>
      <xdr:row>40</xdr:row>
      <xdr:rowOff>108000</xdr:rowOff>
    </xdr:to>
    <xdr:sp macro="" textlink="">
      <xdr:nvSpPr>
        <xdr:cNvPr id="5" name="CustomShape 1" hidden="1"/>
        <xdr:cNvSpPr/>
      </xdr:nvSpPr>
      <xdr:spPr>
        <a:xfrm>
          <a:off x="13492080" y="0"/>
          <a:ext cx="5509440" cy="74840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9</xdr:col>
      <xdr:colOff>1800</xdr:colOff>
      <xdr:row>0</xdr:row>
      <xdr:rowOff>0</xdr:rowOff>
    </xdr:from>
    <xdr:to>
      <xdr:col>13</xdr:col>
      <xdr:colOff>869760</xdr:colOff>
      <xdr:row>40</xdr:row>
      <xdr:rowOff>108000</xdr:rowOff>
    </xdr:to>
    <xdr:sp macro="" textlink="">
      <xdr:nvSpPr>
        <xdr:cNvPr id="6" name="CustomShape 1" hidden="1"/>
        <xdr:cNvSpPr/>
      </xdr:nvSpPr>
      <xdr:spPr>
        <a:xfrm>
          <a:off x="13492080" y="0"/>
          <a:ext cx="5509440" cy="74840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181440</xdr:colOff>
      <xdr:row>41</xdr:row>
      <xdr:rowOff>75600</xdr:rowOff>
    </xdr:to>
    <xdr:sp macro="" textlink="">
      <xdr:nvSpPr>
        <xdr:cNvPr id="7" name="CustomShape 1" hidden="1"/>
        <xdr:cNvSpPr/>
      </xdr:nvSpPr>
      <xdr:spPr>
        <a:xfrm>
          <a:off x="0" y="0"/>
          <a:ext cx="8945640" cy="76345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720</xdr:colOff>
      <xdr:row>0</xdr:row>
      <xdr:rowOff>0</xdr:rowOff>
    </xdr:from>
    <xdr:to>
      <xdr:col>12</xdr:col>
      <xdr:colOff>345240</xdr:colOff>
      <xdr:row>41</xdr:row>
      <xdr:rowOff>7560</xdr:rowOff>
    </xdr:to>
    <xdr:sp macro="" textlink="">
      <xdr:nvSpPr>
        <xdr:cNvPr id="8" name="CustomShape 1" hidden="1"/>
        <xdr:cNvSpPr/>
      </xdr:nvSpPr>
      <xdr:spPr>
        <a:xfrm>
          <a:off x="9917280" y="0"/>
          <a:ext cx="7352280" cy="75664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17</xdr:col>
      <xdr:colOff>344520</xdr:colOff>
      <xdr:row>41</xdr:row>
      <xdr:rowOff>7560</xdr:rowOff>
    </xdr:to>
    <xdr:sp macro="" textlink="">
      <xdr:nvSpPr>
        <xdr:cNvPr id="9" name="CustomShape 1" hidden="1"/>
        <xdr:cNvSpPr/>
      </xdr:nvSpPr>
      <xdr:spPr>
        <a:xfrm>
          <a:off x="15771960" y="0"/>
          <a:ext cx="7352280" cy="75664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720</xdr:colOff>
      <xdr:row>0</xdr:row>
      <xdr:rowOff>0</xdr:rowOff>
    </xdr:from>
    <xdr:to>
      <xdr:col>12</xdr:col>
      <xdr:colOff>345240</xdr:colOff>
      <xdr:row>41</xdr:row>
      <xdr:rowOff>7560</xdr:rowOff>
    </xdr:to>
    <xdr:sp macro="" textlink="">
      <xdr:nvSpPr>
        <xdr:cNvPr id="10" name="CustomShape 1" hidden="1"/>
        <xdr:cNvSpPr/>
      </xdr:nvSpPr>
      <xdr:spPr>
        <a:xfrm>
          <a:off x="9917280" y="0"/>
          <a:ext cx="7352280" cy="75664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17</xdr:col>
      <xdr:colOff>344520</xdr:colOff>
      <xdr:row>41</xdr:row>
      <xdr:rowOff>7560</xdr:rowOff>
    </xdr:to>
    <xdr:sp macro="" textlink="">
      <xdr:nvSpPr>
        <xdr:cNvPr id="11" name="CustomShape 1" hidden="1"/>
        <xdr:cNvSpPr/>
      </xdr:nvSpPr>
      <xdr:spPr>
        <a:xfrm>
          <a:off x="15771960" y="0"/>
          <a:ext cx="7352280" cy="75664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17</xdr:col>
      <xdr:colOff>344520</xdr:colOff>
      <xdr:row>41</xdr:row>
      <xdr:rowOff>7560</xdr:rowOff>
    </xdr:to>
    <xdr:sp macro="" textlink="">
      <xdr:nvSpPr>
        <xdr:cNvPr id="12" name="CustomShape 1" hidden="1"/>
        <xdr:cNvSpPr/>
      </xdr:nvSpPr>
      <xdr:spPr>
        <a:xfrm>
          <a:off x="15771960" y="0"/>
          <a:ext cx="7352280" cy="75664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196920</xdr:colOff>
      <xdr:row>41</xdr:row>
      <xdr:rowOff>75600</xdr:rowOff>
    </xdr:to>
    <xdr:sp macro="" textlink="">
      <xdr:nvSpPr>
        <xdr:cNvPr id="13" name="CustomShape 1" hidden="1"/>
        <xdr:cNvSpPr/>
      </xdr:nvSpPr>
      <xdr:spPr>
        <a:xfrm>
          <a:off x="0" y="0"/>
          <a:ext cx="7832160" cy="76345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197280</xdr:colOff>
      <xdr:row>50</xdr:row>
      <xdr:rowOff>75600</xdr:rowOff>
    </xdr:to>
    <xdr:sp macro="" textlink="">
      <xdr:nvSpPr>
        <xdr:cNvPr id="14" name="CustomShape 1" hidden="1"/>
        <xdr:cNvSpPr/>
      </xdr:nvSpPr>
      <xdr:spPr>
        <a:xfrm>
          <a:off x="0" y="0"/>
          <a:ext cx="7832520" cy="9280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158040</xdr:colOff>
      <xdr:row>40</xdr:row>
      <xdr:rowOff>35640</xdr:rowOff>
    </xdr:to>
    <xdr:sp macro="" textlink="">
      <xdr:nvSpPr>
        <xdr:cNvPr id="13" name="CustomShape 1" hidden="1"/>
        <xdr:cNvSpPr/>
      </xdr:nvSpPr>
      <xdr:spPr>
        <a:xfrm>
          <a:off x="0" y="0"/>
          <a:ext cx="7631280" cy="74898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1440</xdr:colOff>
      <xdr:row>0</xdr:row>
      <xdr:rowOff>0</xdr:rowOff>
    </xdr:from>
    <xdr:to>
      <xdr:col>9</xdr:col>
      <xdr:colOff>19080</xdr:colOff>
      <xdr:row>40</xdr:row>
      <xdr:rowOff>70200</xdr:rowOff>
    </xdr:to>
    <xdr:sp macro="" textlink="">
      <xdr:nvSpPr>
        <xdr:cNvPr id="14" name="CustomShape 1" hidden="1"/>
        <xdr:cNvSpPr/>
      </xdr:nvSpPr>
      <xdr:spPr>
        <a:xfrm>
          <a:off x="7474680" y="0"/>
          <a:ext cx="5608800" cy="75243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1440</xdr:colOff>
      <xdr:row>0</xdr:row>
      <xdr:rowOff>0</xdr:rowOff>
    </xdr:from>
    <xdr:to>
      <xdr:col>9</xdr:col>
      <xdr:colOff>19080</xdr:colOff>
      <xdr:row>40</xdr:row>
      <xdr:rowOff>70200</xdr:rowOff>
    </xdr:to>
    <xdr:sp macro="" textlink="">
      <xdr:nvSpPr>
        <xdr:cNvPr id="15" name="CustomShape 1" hidden="1"/>
        <xdr:cNvSpPr/>
      </xdr:nvSpPr>
      <xdr:spPr>
        <a:xfrm>
          <a:off x="7474680" y="0"/>
          <a:ext cx="5608800" cy="75243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9</xdr:col>
      <xdr:colOff>720</xdr:colOff>
      <xdr:row>0</xdr:row>
      <xdr:rowOff>0</xdr:rowOff>
    </xdr:from>
    <xdr:to>
      <xdr:col>14</xdr:col>
      <xdr:colOff>55800</xdr:colOff>
      <xdr:row>40</xdr:row>
      <xdr:rowOff>70200</xdr:rowOff>
    </xdr:to>
    <xdr:sp macro="" textlink="">
      <xdr:nvSpPr>
        <xdr:cNvPr id="16" name="CustomShape 1" hidden="1"/>
        <xdr:cNvSpPr/>
      </xdr:nvSpPr>
      <xdr:spPr>
        <a:xfrm>
          <a:off x="13065120" y="0"/>
          <a:ext cx="5786640" cy="75243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9</xdr:col>
      <xdr:colOff>720</xdr:colOff>
      <xdr:row>0</xdr:row>
      <xdr:rowOff>0</xdr:rowOff>
    </xdr:from>
    <xdr:to>
      <xdr:col>14</xdr:col>
      <xdr:colOff>55800</xdr:colOff>
      <xdr:row>40</xdr:row>
      <xdr:rowOff>70200</xdr:rowOff>
    </xdr:to>
    <xdr:sp macro="" textlink="">
      <xdr:nvSpPr>
        <xdr:cNvPr id="17" name="CustomShape 1" hidden="1"/>
        <xdr:cNvSpPr/>
      </xdr:nvSpPr>
      <xdr:spPr>
        <a:xfrm>
          <a:off x="13065120" y="0"/>
          <a:ext cx="5786640" cy="75243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197280</xdr:colOff>
      <xdr:row>40</xdr:row>
      <xdr:rowOff>174240</xdr:rowOff>
    </xdr:to>
    <xdr:sp macro="" textlink="">
      <xdr:nvSpPr>
        <xdr:cNvPr id="18" name="CustomShape 1" hidden="1"/>
        <xdr:cNvSpPr/>
      </xdr:nvSpPr>
      <xdr:spPr>
        <a:xfrm>
          <a:off x="0" y="0"/>
          <a:ext cx="7670520" cy="76284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357480</xdr:colOff>
      <xdr:row>40</xdr:row>
      <xdr:rowOff>174240</xdr:rowOff>
    </xdr:to>
    <xdr:sp macro="" textlink="">
      <xdr:nvSpPr>
        <xdr:cNvPr id="19" name="CustomShape 1" hidden="1"/>
        <xdr:cNvSpPr/>
      </xdr:nvSpPr>
      <xdr:spPr>
        <a:xfrm>
          <a:off x="0" y="0"/>
          <a:ext cx="7830720" cy="76284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357480</xdr:colOff>
      <xdr:row>49</xdr:row>
      <xdr:rowOff>174600</xdr:rowOff>
    </xdr:to>
    <xdr:sp macro="" textlink="">
      <xdr:nvSpPr>
        <xdr:cNvPr id="20" name="CustomShape 1" hidden="1"/>
        <xdr:cNvSpPr/>
      </xdr:nvSpPr>
      <xdr:spPr>
        <a:xfrm>
          <a:off x="0" y="0"/>
          <a:ext cx="7830720" cy="92746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6"/>
  <sheetViews>
    <sheetView tabSelected="1" topLeftCell="A26" zoomScale="88" zoomScaleNormal="88" workbookViewId="0">
      <selection activeCell="A57" sqref="A57"/>
    </sheetView>
  </sheetViews>
  <sheetFormatPr defaultRowHeight="14.4" x14ac:dyDescent="0.3"/>
  <cols>
    <col min="1" max="1" width="58.109375" style="1" customWidth="1"/>
    <col min="2" max="2" width="15.77734375" style="2" customWidth="1"/>
    <col min="3" max="3" width="17.109375" style="3" customWidth="1"/>
    <col min="4" max="4" width="17.21875" style="3" customWidth="1"/>
    <col min="5" max="5" width="16" style="3" customWidth="1"/>
    <col min="6" max="7" width="16.33203125" style="3" customWidth="1"/>
    <col min="8" max="8" width="17.109375" style="3" customWidth="1"/>
    <col min="9" max="9" width="17.21875" style="3" customWidth="1"/>
    <col min="10" max="10" width="16" style="3" customWidth="1"/>
    <col min="11" max="12" width="16.33203125" style="3" customWidth="1"/>
    <col min="13" max="13" width="17.109375" style="3" customWidth="1"/>
    <col min="14" max="14" width="17.21875" style="3" customWidth="1"/>
    <col min="15" max="15" width="16" style="3" customWidth="1"/>
    <col min="16" max="17" width="16.33203125" style="3" customWidth="1"/>
    <col min="18" max="942" width="8.88671875" style="3" customWidth="1"/>
    <col min="943" max="1025" width="8.88671875" style="4" customWidth="1"/>
  </cols>
  <sheetData>
    <row r="1" spans="1:17" ht="17.25" customHeight="1" x14ac:dyDescent="0.3">
      <c r="A1" s="5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ht="17.25" customHeight="1" x14ac:dyDescent="0.3">
      <c r="A2" s="6" t="s">
        <v>0</v>
      </c>
      <c r="B2" s="7"/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1</v>
      </c>
      <c r="I2" s="7" t="s">
        <v>2</v>
      </c>
      <c r="J2" s="7" t="s">
        <v>3</v>
      </c>
      <c r="K2" s="7" t="s">
        <v>4</v>
      </c>
      <c r="L2" s="7" t="s">
        <v>5</v>
      </c>
      <c r="M2" s="7" t="s">
        <v>1</v>
      </c>
      <c r="N2" s="7" t="s">
        <v>2</v>
      </c>
      <c r="O2" s="7" t="s">
        <v>3</v>
      </c>
      <c r="P2" s="7" t="s">
        <v>4</v>
      </c>
      <c r="Q2" s="8" t="s">
        <v>5</v>
      </c>
    </row>
    <row r="3" spans="1:17" ht="11.4" customHeight="1" x14ac:dyDescent="0.3">
      <c r="A3" s="6" t="s">
        <v>6</v>
      </c>
      <c r="B3" s="7"/>
      <c r="C3" s="7">
        <v>2021</v>
      </c>
      <c r="D3" s="7">
        <v>2021</v>
      </c>
      <c r="E3" s="7">
        <v>2021</v>
      </c>
      <c r="F3" s="7">
        <v>2021</v>
      </c>
      <c r="G3" s="7">
        <v>2021</v>
      </c>
      <c r="H3" s="7">
        <v>2022</v>
      </c>
      <c r="I3" s="7">
        <v>2022</v>
      </c>
      <c r="J3" s="7">
        <v>2022</v>
      </c>
      <c r="K3" s="7">
        <v>2022</v>
      </c>
      <c r="L3" s="7">
        <v>2022</v>
      </c>
      <c r="M3" s="7">
        <v>2023</v>
      </c>
      <c r="N3" s="7">
        <v>2023</v>
      </c>
      <c r="O3" s="7">
        <v>2023</v>
      </c>
      <c r="P3" s="7">
        <v>2023</v>
      </c>
      <c r="Q3" s="8">
        <v>2023</v>
      </c>
    </row>
    <row r="4" spans="1:17" x14ac:dyDescent="0.3">
      <c r="A4" s="6" t="s">
        <v>7</v>
      </c>
      <c r="B4" s="7" t="s">
        <v>8</v>
      </c>
      <c r="C4" s="60" t="s">
        <v>9</v>
      </c>
      <c r="D4" s="60"/>
      <c r="E4" s="60"/>
      <c r="F4" s="60"/>
      <c r="G4" s="60"/>
      <c r="H4" s="7" t="s">
        <v>9</v>
      </c>
      <c r="I4" s="7"/>
      <c r="J4" s="7"/>
      <c r="K4" s="60" t="s">
        <v>9</v>
      </c>
      <c r="L4" s="60"/>
      <c r="M4" s="60"/>
      <c r="N4" s="7"/>
      <c r="O4" s="7"/>
      <c r="P4" s="7"/>
      <c r="Q4" s="8"/>
    </row>
    <row r="5" spans="1:17" x14ac:dyDescent="0.3">
      <c r="A5" s="9" t="s">
        <v>10</v>
      </c>
      <c r="B5" s="10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2">
        <v>0</v>
      </c>
    </row>
    <row r="6" spans="1:17" x14ac:dyDescent="0.3">
      <c r="A6" s="13" t="s">
        <v>11</v>
      </c>
      <c r="B6" s="10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2">
        <v>0</v>
      </c>
    </row>
    <row r="7" spans="1:17" x14ac:dyDescent="0.3">
      <c r="A7" s="13" t="s">
        <v>12</v>
      </c>
      <c r="B7" s="10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2">
        <v>0</v>
      </c>
    </row>
    <row r="8" spans="1:17" x14ac:dyDescent="0.3">
      <c r="A8" s="13" t="s">
        <v>13</v>
      </c>
      <c r="B8" s="10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2">
        <v>0</v>
      </c>
    </row>
    <row r="9" spans="1:17" x14ac:dyDescent="0.3">
      <c r="A9" s="9" t="s">
        <v>14</v>
      </c>
      <c r="B9" s="10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2">
        <v>0</v>
      </c>
    </row>
    <row r="10" spans="1:17" x14ac:dyDescent="0.3">
      <c r="A10" s="13" t="s">
        <v>15</v>
      </c>
      <c r="B10" s="10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2">
        <v>0</v>
      </c>
    </row>
    <row r="11" spans="1:17" x14ac:dyDescent="0.3">
      <c r="A11" s="13" t="s">
        <v>16</v>
      </c>
      <c r="B11" s="10"/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2">
        <v>0</v>
      </c>
    </row>
    <row r="12" spans="1:17" x14ac:dyDescent="0.3">
      <c r="A12" s="13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/>
    </row>
    <row r="13" spans="1:17" x14ac:dyDescent="0.3">
      <c r="A13" s="13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1:17" x14ac:dyDescent="0.3">
      <c r="A14" s="13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/>
    </row>
    <row r="15" spans="1:17" x14ac:dyDescent="0.3">
      <c r="A15" s="6" t="s">
        <v>17</v>
      </c>
      <c r="B15" s="7"/>
      <c r="C15" s="14">
        <f t="shared" ref="C15:Q15" si="0">SUM(C5:C14)</f>
        <v>0</v>
      </c>
      <c r="D15" s="14">
        <f t="shared" si="0"/>
        <v>0</v>
      </c>
      <c r="E15" s="14">
        <f t="shared" si="0"/>
        <v>0</v>
      </c>
      <c r="F15" s="14">
        <f t="shared" si="0"/>
        <v>0</v>
      </c>
      <c r="G15" s="14">
        <f t="shared" si="0"/>
        <v>0</v>
      </c>
      <c r="H15" s="14">
        <f t="shared" si="0"/>
        <v>0</v>
      </c>
      <c r="I15" s="14">
        <f t="shared" si="0"/>
        <v>0</v>
      </c>
      <c r="J15" s="14">
        <f t="shared" si="0"/>
        <v>0</v>
      </c>
      <c r="K15" s="14">
        <f t="shared" si="0"/>
        <v>0</v>
      </c>
      <c r="L15" s="14">
        <f t="shared" si="0"/>
        <v>0</v>
      </c>
      <c r="M15" s="14">
        <f t="shared" si="0"/>
        <v>0</v>
      </c>
      <c r="N15" s="14">
        <f t="shared" si="0"/>
        <v>0</v>
      </c>
      <c r="O15" s="14">
        <f t="shared" si="0"/>
        <v>0</v>
      </c>
      <c r="P15" s="14">
        <f t="shared" si="0"/>
        <v>0</v>
      </c>
      <c r="Q15" s="15">
        <f t="shared" si="0"/>
        <v>0</v>
      </c>
    </row>
    <row r="16" spans="1:17" x14ac:dyDescent="0.3">
      <c r="A16" s="6" t="s">
        <v>18</v>
      </c>
      <c r="B16" s="7"/>
      <c r="C16" s="63">
        <f>C15+D15+F15+E15+G15</f>
        <v>0</v>
      </c>
      <c r="D16" s="63"/>
      <c r="E16" s="63"/>
      <c r="F16" s="63"/>
      <c r="G16" s="63"/>
      <c r="H16" s="63">
        <f>H15+I15+K15+J15+L15</f>
        <v>0</v>
      </c>
      <c r="I16" s="63"/>
      <c r="J16" s="63"/>
      <c r="K16" s="63"/>
      <c r="L16" s="63"/>
      <c r="M16" s="64">
        <f>M15+N15+P15+O15+Q15</f>
        <v>0</v>
      </c>
      <c r="N16" s="64"/>
      <c r="O16" s="64"/>
      <c r="P16" s="64"/>
      <c r="Q16" s="64"/>
    </row>
    <row r="17" spans="1:17" x14ac:dyDescent="0.3">
      <c r="A17" s="6" t="s">
        <v>19</v>
      </c>
      <c r="B17" s="7"/>
      <c r="C17" s="60" t="s">
        <v>20</v>
      </c>
      <c r="D17" s="60"/>
      <c r="E17" s="60"/>
      <c r="F17" s="60"/>
      <c r="G17" s="60"/>
      <c r="H17" s="60" t="s">
        <v>20</v>
      </c>
      <c r="I17" s="60"/>
      <c r="J17" s="60"/>
      <c r="K17" s="60"/>
      <c r="L17" s="60"/>
      <c r="M17" s="61" t="s">
        <v>20</v>
      </c>
      <c r="N17" s="61"/>
      <c r="O17" s="61"/>
      <c r="P17" s="61"/>
      <c r="Q17" s="61"/>
    </row>
    <row r="18" spans="1:17" x14ac:dyDescent="0.3">
      <c r="A18" s="16" t="s">
        <v>21</v>
      </c>
      <c r="B18" s="17">
        <v>0</v>
      </c>
      <c r="C18" s="18">
        <v>0</v>
      </c>
      <c r="D18" s="19">
        <v>0</v>
      </c>
      <c r="E18" s="19">
        <v>0</v>
      </c>
      <c r="F18" s="19">
        <v>0</v>
      </c>
      <c r="G18" s="19">
        <v>0</v>
      </c>
      <c r="H18" s="18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20">
        <v>0</v>
      </c>
    </row>
    <row r="19" spans="1:17" x14ac:dyDescent="0.3">
      <c r="A19" s="16" t="s">
        <v>22</v>
      </c>
      <c r="B19" s="17">
        <v>0</v>
      </c>
      <c r="C19" s="18">
        <v>0</v>
      </c>
      <c r="D19" s="19">
        <v>0</v>
      </c>
      <c r="E19" s="19">
        <v>0</v>
      </c>
      <c r="F19" s="19">
        <v>0</v>
      </c>
      <c r="G19" s="19">
        <v>0</v>
      </c>
      <c r="H19" s="18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20">
        <v>0</v>
      </c>
    </row>
    <row r="20" spans="1:17" x14ac:dyDescent="0.3">
      <c r="A20" s="16" t="s">
        <v>23</v>
      </c>
      <c r="B20" s="17">
        <v>0</v>
      </c>
      <c r="C20" s="18">
        <v>0</v>
      </c>
      <c r="D20" s="19">
        <v>0</v>
      </c>
      <c r="E20" s="19">
        <v>0</v>
      </c>
      <c r="F20" s="19">
        <v>0</v>
      </c>
      <c r="G20" s="19">
        <v>0</v>
      </c>
      <c r="H20" s="18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20">
        <v>0</v>
      </c>
    </row>
    <row r="21" spans="1:17" x14ac:dyDescent="0.3">
      <c r="A21" s="16" t="s">
        <v>24</v>
      </c>
      <c r="B21" s="17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8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20">
        <v>0</v>
      </c>
    </row>
    <row r="22" spans="1:17" x14ac:dyDescent="0.3">
      <c r="A22" s="16" t="s">
        <v>25</v>
      </c>
      <c r="B22" s="17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8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20">
        <v>0</v>
      </c>
    </row>
    <row r="23" spans="1:17" x14ac:dyDescent="0.3">
      <c r="A23" s="16" t="s">
        <v>26</v>
      </c>
      <c r="B23" s="17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8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20">
        <v>0</v>
      </c>
    </row>
    <row r="24" spans="1:17" x14ac:dyDescent="0.3">
      <c r="A24" s="16" t="s">
        <v>27</v>
      </c>
      <c r="B24" s="17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8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20">
        <v>0</v>
      </c>
    </row>
    <row r="25" spans="1:17" x14ac:dyDescent="0.3">
      <c r="A25" s="16" t="s">
        <v>28</v>
      </c>
      <c r="B25" s="17">
        <v>0</v>
      </c>
      <c r="C25" s="18">
        <v>0</v>
      </c>
      <c r="D25" s="19">
        <v>0</v>
      </c>
      <c r="E25" s="19">
        <v>0</v>
      </c>
      <c r="F25" s="19">
        <v>0</v>
      </c>
      <c r="G25" s="19">
        <v>0</v>
      </c>
      <c r="H25" s="18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20">
        <v>0</v>
      </c>
    </row>
    <row r="26" spans="1:17" x14ac:dyDescent="0.3">
      <c r="A26" s="16"/>
      <c r="B26" s="17"/>
      <c r="C26" s="19"/>
      <c r="D26" s="19"/>
      <c r="E26" s="19"/>
      <c r="F26" s="19"/>
      <c r="G26" s="19"/>
      <c r="H26" s="18"/>
      <c r="I26" s="19"/>
      <c r="J26" s="19"/>
      <c r="K26" s="19"/>
      <c r="L26" s="19"/>
      <c r="M26" s="19"/>
      <c r="N26" s="19"/>
      <c r="O26" s="19"/>
      <c r="P26" s="19"/>
      <c r="Q26" s="20"/>
    </row>
    <row r="27" spans="1:17" x14ac:dyDescent="0.3">
      <c r="A27" s="16"/>
      <c r="B27" s="17"/>
      <c r="C27" s="19"/>
      <c r="D27" s="19"/>
      <c r="E27" s="19"/>
      <c r="F27" s="19"/>
      <c r="G27" s="19"/>
      <c r="H27" s="18"/>
      <c r="I27" s="19"/>
      <c r="J27" s="19"/>
      <c r="K27" s="19"/>
      <c r="L27" s="19"/>
      <c r="M27" s="19"/>
      <c r="N27" s="19"/>
      <c r="O27" s="19"/>
      <c r="P27" s="19"/>
      <c r="Q27" s="20"/>
    </row>
    <row r="28" spans="1:17" x14ac:dyDescent="0.3">
      <c r="A28" s="16"/>
      <c r="B28" s="17"/>
      <c r="C28" s="18"/>
      <c r="D28" s="19"/>
      <c r="E28" s="19"/>
      <c r="F28" s="19"/>
      <c r="G28" s="19"/>
      <c r="H28" s="18"/>
      <c r="I28" s="19"/>
      <c r="J28" s="19"/>
      <c r="K28" s="19"/>
      <c r="L28" s="19"/>
      <c r="M28" s="19"/>
      <c r="N28" s="19"/>
      <c r="O28" s="19"/>
      <c r="P28" s="19"/>
      <c r="Q28" s="20"/>
    </row>
    <row r="29" spans="1:17" x14ac:dyDescent="0.3">
      <c r="A29" s="6"/>
      <c r="B29" s="7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/>
    </row>
    <row r="30" spans="1:17" x14ac:dyDescent="0.3">
      <c r="A30" s="6" t="s">
        <v>29</v>
      </c>
      <c r="B30" s="7"/>
      <c r="C30" s="60" t="s">
        <v>30</v>
      </c>
      <c r="D30" s="60"/>
      <c r="E30" s="60"/>
      <c r="F30" s="60"/>
      <c r="G30" s="60"/>
      <c r="H30" s="60" t="s">
        <v>31</v>
      </c>
      <c r="I30" s="60"/>
      <c r="J30" s="60"/>
      <c r="K30" s="60"/>
      <c r="L30" s="60"/>
      <c r="M30" s="61" t="s">
        <v>31</v>
      </c>
      <c r="N30" s="61"/>
      <c r="O30" s="61"/>
      <c r="P30" s="61"/>
      <c r="Q30" s="61"/>
    </row>
    <row r="31" spans="1:17" ht="16.5" customHeight="1" x14ac:dyDescent="0.3">
      <c r="A31" s="21" t="s">
        <v>32</v>
      </c>
      <c r="B31" s="22">
        <v>0</v>
      </c>
      <c r="C31" s="23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5">
        <v>0</v>
      </c>
    </row>
    <row r="32" spans="1:17" x14ac:dyDescent="0.3">
      <c r="A32" s="21" t="s">
        <v>33</v>
      </c>
      <c r="B32" s="22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6">
        <v>0</v>
      </c>
    </row>
    <row r="33" spans="1:17" x14ac:dyDescent="0.3">
      <c r="A33" s="21" t="s">
        <v>34</v>
      </c>
      <c r="B33" s="22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6">
        <v>0</v>
      </c>
    </row>
    <row r="34" spans="1:17" x14ac:dyDescent="0.3">
      <c r="A34" s="21" t="s">
        <v>35</v>
      </c>
      <c r="B34" s="22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6">
        <v>0</v>
      </c>
    </row>
    <row r="35" spans="1:17" x14ac:dyDescent="0.3">
      <c r="A35" s="21" t="s">
        <v>36</v>
      </c>
      <c r="B35" s="22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6">
        <v>0</v>
      </c>
    </row>
    <row r="36" spans="1:17" x14ac:dyDescent="0.3">
      <c r="A36" s="21" t="s">
        <v>37</v>
      </c>
      <c r="B36" s="22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6">
        <v>0</v>
      </c>
    </row>
    <row r="37" spans="1:17" x14ac:dyDescent="0.3">
      <c r="A37" s="21" t="s">
        <v>38</v>
      </c>
      <c r="B37" s="22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6">
        <v>0</v>
      </c>
    </row>
    <row r="38" spans="1:17" x14ac:dyDescent="0.3">
      <c r="A38" s="21" t="s">
        <v>39</v>
      </c>
      <c r="B38" s="22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6">
        <v>0</v>
      </c>
    </row>
    <row r="39" spans="1:17" x14ac:dyDescent="0.3">
      <c r="A39" s="21" t="s">
        <v>40</v>
      </c>
      <c r="B39" s="22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6">
        <v>0</v>
      </c>
    </row>
    <row r="40" spans="1:17" x14ac:dyDescent="0.3">
      <c r="A40" s="21" t="s">
        <v>41</v>
      </c>
      <c r="B40" s="22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6">
        <v>0</v>
      </c>
    </row>
    <row r="41" spans="1:17" x14ac:dyDescent="0.3">
      <c r="A41" s="21" t="s">
        <v>42</v>
      </c>
      <c r="B41" s="22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6">
        <v>0</v>
      </c>
    </row>
    <row r="42" spans="1:17" x14ac:dyDescent="0.3">
      <c r="A42" s="21" t="s">
        <v>43</v>
      </c>
      <c r="B42" s="22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6">
        <v>0</v>
      </c>
    </row>
    <row r="43" spans="1:17" x14ac:dyDescent="0.3">
      <c r="A43" s="21" t="s">
        <v>44</v>
      </c>
      <c r="B43" s="22">
        <v>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6">
        <v>0</v>
      </c>
    </row>
    <row r="44" spans="1:17" x14ac:dyDescent="0.3">
      <c r="A44" s="21"/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6"/>
    </row>
    <row r="45" spans="1:17" x14ac:dyDescent="0.3">
      <c r="A45" s="21"/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6"/>
    </row>
    <row r="46" spans="1:17" x14ac:dyDescent="0.3">
      <c r="A46" s="21"/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6"/>
    </row>
    <row r="47" spans="1:17" x14ac:dyDescent="0.3">
      <c r="A47" s="6"/>
      <c r="B47" s="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5"/>
    </row>
    <row r="48" spans="1:17" x14ac:dyDescent="0.3">
      <c r="A48" s="6" t="s">
        <v>45</v>
      </c>
      <c r="B48" s="7"/>
      <c r="C48" s="60" t="s">
        <v>20</v>
      </c>
      <c r="D48" s="60"/>
      <c r="E48" s="60"/>
      <c r="F48" s="60"/>
      <c r="G48" s="60"/>
      <c r="H48" s="60" t="s">
        <v>31</v>
      </c>
      <c r="I48" s="60"/>
      <c r="J48" s="60"/>
      <c r="K48" s="60"/>
      <c r="L48" s="60"/>
      <c r="M48" s="61" t="s">
        <v>31</v>
      </c>
      <c r="N48" s="61"/>
      <c r="O48" s="61"/>
      <c r="P48" s="61"/>
      <c r="Q48" s="61"/>
    </row>
    <row r="49" spans="1:17" x14ac:dyDescent="0.3">
      <c r="A49" s="27" t="s">
        <v>46</v>
      </c>
      <c r="B49" s="28">
        <v>0</v>
      </c>
      <c r="C49" s="29">
        <v>0</v>
      </c>
      <c r="D49" s="30">
        <v>0</v>
      </c>
      <c r="E49" s="30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31">
        <v>0</v>
      </c>
    </row>
    <row r="50" spans="1:17" x14ac:dyDescent="0.3">
      <c r="A50" s="27" t="s">
        <v>47</v>
      </c>
      <c r="B50" s="28">
        <v>0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31">
        <v>0</v>
      </c>
    </row>
    <row r="51" spans="1:17" x14ac:dyDescent="0.3">
      <c r="A51" s="27" t="s">
        <v>48</v>
      </c>
      <c r="B51" s="28">
        <v>0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31">
        <v>0</v>
      </c>
    </row>
    <row r="52" spans="1:17" x14ac:dyDescent="0.3">
      <c r="A52" s="27"/>
      <c r="B52" s="28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31"/>
    </row>
    <row r="53" spans="1:17" x14ac:dyDescent="0.3">
      <c r="A53" s="27"/>
      <c r="B53" s="28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31"/>
    </row>
    <row r="54" spans="1:17" x14ac:dyDescent="0.3">
      <c r="A54" s="32"/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5"/>
    </row>
    <row r="56" spans="1:17" x14ac:dyDescent="0.3">
      <c r="A56" s="1" t="s">
        <v>49</v>
      </c>
    </row>
  </sheetData>
  <sheetProtection algorithmName="SHA-512" hashValue="ZC5c+58eM6iQ5mz8voTW+Vj75pySxe7ld57cJBk+vH3EyEHQGzPs4O+EUxnYnQWHX7hBH/IBo7Y9IUErNwBMnw==" saltValue="dODmTQ5swF6QZe9uQthFCg==" spinCount="100000" sheet="1" objects="1" scenarios="1" selectLockedCells="1" autoFilter="0"/>
  <mergeCells count="15">
    <mergeCell ref="B1:Q1"/>
    <mergeCell ref="C4:G4"/>
    <mergeCell ref="K4:M4"/>
    <mergeCell ref="C16:G16"/>
    <mergeCell ref="H16:L16"/>
    <mergeCell ref="M16:Q16"/>
    <mergeCell ref="C48:G48"/>
    <mergeCell ref="H48:L48"/>
    <mergeCell ref="M48:Q48"/>
    <mergeCell ref="C17:G17"/>
    <mergeCell ref="H17:L17"/>
    <mergeCell ref="M17:Q17"/>
    <mergeCell ref="C30:G30"/>
    <mergeCell ref="H30:L30"/>
    <mergeCell ref="M30:Q30"/>
  </mergeCells>
  <pageMargins left="0.7" right="0.7" top="0.75" bottom="0.75" header="0.51180555555555496" footer="0.51180555555555496"/>
  <pageSetup paperSize="9" scale="52" firstPageNumber="0" orientation="portrait" horizontalDpi="300" verticalDpi="300"/>
  <colBreaks count="2" manualBreakCount="2">
    <brk id="7" max="1048575" man="1"/>
    <brk id="17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0"/>
  <sheetViews>
    <sheetView topLeftCell="A31" zoomScale="88" zoomScaleNormal="88" workbookViewId="0">
      <selection activeCell="N37" sqref="N37"/>
    </sheetView>
  </sheetViews>
  <sheetFormatPr defaultRowHeight="14.4" x14ac:dyDescent="0.3"/>
  <cols>
    <col min="1" max="1" width="58.77734375" style="36" customWidth="1"/>
    <col min="2" max="2" width="15.77734375" style="36" customWidth="1"/>
    <col min="3" max="3" width="16" style="37" customWidth="1"/>
    <col min="4" max="4" width="15.33203125" style="37" customWidth="1"/>
    <col min="5" max="7" width="15.77734375" style="37" customWidth="1"/>
    <col min="8" max="8" width="16.6640625" style="38" customWidth="1"/>
    <col min="9" max="9" width="15.21875" style="38" customWidth="1"/>
    <col min="10" max="12" width="16" style="38" customWidth="1"/>
    <col min="13" max="13" width="15.77734375" style="38" customWidth="1"/>
    <col min="14" max="14" width="17.44140625" style="38" customWidth="1"/>
    <col min="15" max="17" width="17.21875" style="38" customWidth="1"/>
    <col min="18" max="944" width="8.88671875" style="37" customWidth="1"/>
    <col min="945" max="1025" width="8.88671875" style="39" customWidth="1"/>
  </cols>
  <sheetData>
    <row r="1" spans="1:17" ht="23.25" customHeight="1" x14ac:dyDescent="0.3">
      <c r="A1" s="40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4.4" customHeight="1" x14ac:dyDescent="0.3">
      <c r="A2" s="41" t="s">
        <v>50</v>
      </c>
      <c r="B2" s="42"/>
      <c r="C2" s="42" t="s">
        <v>1</v>
      </c>
      <c r="D2" s="42" t="s">
        <v>2</v>
      </c>
      <c r="E2" s="42" t="s">
        <v>3</v>
      </c>
      <c r="F2" s="42" t="s">
        <v>4</v>
      </c>
      <c r="G2" s="42" t="s">
        <v>5</v>
      </c>
      <c r="H2" s="42" t="s">
        <v>1</v>
      </c>
      <c r="I2" s="42" t="s">
        <v>2</v>
      </c>
      <c r="J2" s="42" t="s">
        <v>3</v>
      </c>
      <c r="K2" s="42" t="s">
        <v>4</v>
      </c>
      <c r="L2" s="42" t="s">
        <v>5</v>
      </c>
      <c r="M2" s="42" t="s">
        <v>1</v>
      </c>
      <c r="N2" s="42" t="s">
        <v>2</v>
      </c>
      <c r="O2" s="42" t="s">
        <v>3</v>
      </c>
      <c r="P2" s="42" t="s">
        <v>4</v>
      </c>
      <c r="Q2" s="42" t="s">
        <v>5</v>
      </c>
    </row>
    <row r="3" spans="1:17" x14ac:dyDescent="0.3">
      <c r="A3" s="41" t="s">
        <v>6</v>
      </c>
      <c r="B3" s="42"/>
      <c r="C3" s="42">
        <v>2021</v>
      </c>
      <c r="D3" s="42">
        <v>2021</v>
      </c>
      <c r="E3" s="42">
        <v>2021</v>
      </c>
      <c r="F3" s="42">
        <v>2021</v>
      </c>
      <c r="G3" s="42">
        <v>2021</v>
      </c>
      <c r="H3" s="42">
        <v>2022</v>
      </c>
      <c r="I3" s="42">
        <v>2022</v>
      </c>
      <c r="J3" s="42">
        <v>2022</v>
      </c>
      <c r="K3" s="42">
        <v>2022</v>
      </c>
      <c r="L3" s="42">
        <v>2022</v>
      </c>
      <c r="M3" s="42">
        <v>2023</v>
      </c>
      <c r="N3" s="42">
        <v>2023</v>
      </c>
      <c r="O3" s="42">
        <v>2023</v>
      </c>
      <c r="P3" s="42">
        <v>2023</v>
      </c>
      <c r="Q3" s="43">
        <v>2023</v>
      </c>
    </row>
    <row r="4" spans="1:17" x14ac:dyDescent="0.3">
      <c r="A4" s="41" t="s">
        <v>51</v>
      </c>
      <c r="B4" s="42" t="s">
        <v>8</v>
      </c>
      <c r="C4" s="70" t="s">
        <v>52</v>
      </c>
      <c r="D4" s="70"/>
      <c r="E4" s="70"/>
      <c r="F4" s="70"/>
      <c r="G4" s="70"/>
      <c r="H4" s="70" t="s">
        <v>52</v>
      </c>
      <c r="I4" s="70"/>
      <c r="J4" s="70"/>
      <c r="K4" s="70"/>
      <c r="L4" s="70"/>
      <c r="M4" s="71" t="s">
        <v>52</v>
      </c>
      <c r="N4" s="71"/>
      <c r="O4" s="71"/>
      <c r="P4" s="71"/>
      <c r="Q4" s="71"/>
    </row>
    <row r="5" spans="1:17" x14ac:dyDescent="0.3">
      <c r="A5" s="44" t="str">
        <f>'Plánovaný stav - počty'!A5</f>
        <v>Mzdy TPP – odborní zamestnanci</v>
      </c>
      <c r="B5" s="45">
        <f>'Plánovaný stav - počty'!B5</f>
        <v>0</v>
      </c>
      <c r="C5" s="46">
        <f>'Plánovaný stav - počty'!B5*'Plánovaný stav - počty'!C5</f>
        <v>0</v>
      </c>
      <c r="D5" s="46">
        <f>'Plánovaný stav - počty'!B5*'Plánovaný stav - počty'!D5</f>
        <v>0</v>
      </c>
      <c r="E5" s="46">
        <f>'Plánovaný stav - počty'!B5*'Plánovaný stav - počty'!E5</f>
        <v>0</v>
      </c>
      <c r="F5" s="46">
        <f>'Plánovaný stav - počty'!B5*'Plánovaný stav - počty'!F5</f>
        <v>0</v>
      </c>
      <c r="G5" s="46">
        <f>'Plánovaný stav - počty'!B5*'Plánovaný stav - počty'!G5</f>
        <v>0</v>
      </c>
      <c r="H5" s="46">
        <f>'Plánovaný stav - počty'!B5*'Plánovaný stav - počty'!H5</f>
        <v>0</v>
      </c>
      <c r="I5" s="46">
        <f>'Plánovaný stav - počty'!B5*'Plánovaný stav - počty'!I5</f>
        <v>0</v>
      </c>
      <c r="J5" s="46">
        <f>'Plánovaný stav - počty'!B5*'Plánovaný stav - počty'!J5</f>
        <v>0</v>
      </c>
      <c r="K5" s="46">
        <f>'Plánovaný stav - počty'!B5*'Plánovaný stav - počty'!K5</f>
        <v>0</v>
      </c>
      <c r="L5" s="46">
        <f>'Plánovaný stav - počty'!B5*'Plánovaný stav - počty'!L5</f>
        <v>0</v>
      </c>
      <c r="M5" s="46">
        <f>'Plánovaný stav - počty'!B5*'Plánovaný stav - počty'!M5</f>
        <v>0</v>
      </c>
      <c r="N5" s="46">
        <f>'Plánovaný stav - počty'!B5*'Plánovaný stav - počty'!N5</f>
        <v>0</v>
      </c>
      <c r="O5" s="46">
        <f>'Plánovaný stav - počty'!B5*'Plánovaný stav - počty'!O5</f>
        <v>0</v>
      </c>
      <c r="P5" s="46">
        <f>'Plánovaný stav - počty'!B5*'Plánovaný stav - počty'!P5</f>
        <v>0</v>
      </c>
      <c r="Q5" s="46">
        <f>'Plánovaný stav - počty'!B5*'Plánovaný stav - počty'!Q5</f>
        <v>0</v>
      </c>
    </row>
    <row r="6" spans="1:17" x14ac:dyDescent="0.3">
      <c r="A6" s="44" t="str">
        <f>'Plánovaný stav - počty'!A6</f>
        <v xml:space="preserve">Mzdy TPP – projektový/finančný manažér </v>
      </c>
      <c r="B6" s="45">
        <f>'Plánovaný stav - počty'!B6</f>
        <v>0</v>
      </c>
      <c r="C6" s="46">
        <f>'Plánovaný stav - počty'!B6*'Plánovaný stav - počty'!C6</f>
        <v>0</v>
      </c>
      <c r="D6" s="46">
        <f>'Plánovaný stav - počty'!B6*'Plánovaný stav - počty'!D6</f>
        <v>0</v>
      </c>
      <c r="E6" s="46">
        <f>'Plánovaný stav - počty'!B6*'Plánovaný stav - počty'!E6</f>
        <v>0</v>
      </c>
      <c r="F6" s="46">
        <f>'Plánovaný stav - počty'!B6*'Plánovaný stav - počty'!F6</f>
        <v>0</v>
      </c>
      <c r="G6" s="46">
        <f>'Plánovaný stav - počty'!B6*'Plánovaný stav - počty'!G6</f>
        <v>0</v>
      </c>
      <c r="H6" s="46">
        <f>'Plánovaný stav - počty'!B6*'Plánovaný stav - počty'!H6</f>
        <v>0</v>
      </c>
      <c r="I6" s="46">
        <f>'Plánovaný stav - počty'!B6*'Plánovaný stav - počty'!I6</f>
        <v>0</v>
      </c>
      <c r="J6" s="46">
        <f>'Plánovaný stav - počty'!B6*'Plánovaný stav - počty'!J6</f>
        <v>0</v>
      </c>
      <c r="K6" s="46">
        <f>'Plánovaný stav - počty'!B6*'Plánovaný stav - počty'!K6</f>
        <v>0</v>
      </c>
      <c r="L6" s="46">
        <f>'Plánovaný stav - počty'!B6*'Plánovaný stav - počty'!L6</f>
        <v>0</v>
      </c>
      <c r="M6" s="46">
        <f>'Plánovaný stav - počty'!B6*'Plánovaný stav - počty'!M6</f>
        <v>0</v>
      </c>
      <c r="N6" s="46">
        <f>'Plánovaný stav - počty'!B6*'Plánovaný stav - počty'!N6</f>
        <v>0</v>
      </c>
      <c r="O6" s="46">
        <f>'Plánovaný stav - počty'!B6*'Plánovaný stav - počty'!O6</f>
        <v>0</v>
      </c>
      <c r="P6" s="46">
        <f>'Plánovaný stav - počty'!B6*'Plánovaný stav - počty'!P6</f>
        <v>0</v>
      </c>
      <c r="Q6" s="46">
        <f>'Plánovaný stav - počty'!B6*'Plánovaný stav - počty'!Q6</f>
        <v>0</v>
      </c>
    </row>
    <row r="7" spans="1:17" x14ac:dyDescent="0.3">
      <c r="A7" s="44" t="str">
        <f>'Plánovaný stav - počty'!A7</f>
        <v>Mzdy TPP – IT manažér (polovičný úväzok)</v>
      </c>
      <c r="B7" s="45">
        <f>'Plánovaný stav - počty'!B7</f>
        <v>0</v>
      </c>
      <c r="C7" s="46">
        <f>'Plánovaný stav - počty'!B7*'Plánovaný stav - počty'!C7</f>
        <v>0</v>
      </c>
      <c r="D7" s="46">
        <f>'Plánovaný stav - počty'!B7*'Plánovaný stav - počty'!D7</f>
        <v>0</v>
      </c>
      <c r="E7" s="46">
        <f>'Plánovaný stav - počty'!B7*'Plánovaný stav - počty'!E7</f>
        <v>0</v>
      </c>
      <c r="F7" s="46">
        <f>'Plánovaný stav - počty'!B7*'Plánovaný stav - počty'!F7</f>
        <v>0</v>
      </c>
      <c r="G7" s="46">
        <f>'Plánovaný stav - počty'!B7*'Plánovaný stav - počty'!G7</f>
        <v>0</v>
      </c>
      <c r="H7" s="46">
        <f>'Plánovaný stav - počty'!B7*'Plánovaný stav - počty'!H7</f>
        <v>0</v>
      </c>
      <c r="I7" s="46">
        <f>'Plánovaný stav - počty'!B7*'Plánovaný stav - počty'!I7</f>
        <v>0</v>
      </c>
      <c r="J7" s="46">
        <f>'Plánovaný stav - počty'!B7*'Plánovaný stav - počty'!J7</f>
        <v>0</v>
      </c>
      <c r="K7" s="46">
        <f>'Plánovaný stav - počty'!B7*'Plánovaný stav - počty'!K7</f>
        <v>0</v>
      </c>
      <c r="L7" s="46">
        <f>'Plánovaný stav - počty'!B7*'Plánovaný stav - počty'!L7</f>
        <v>0</v>
      </c>
      <c r="M7" s="46">
        <f>'Plánovaný stav - počty'!B7*'Plánovaný stav - počty'!M7</f>
        <v>0</v>
      </c>
      <c r="N7" s="46">
        <f>'Plánovaný stav - počty'!B7*'Plánovaný stav - počty'!N7</f>
        <v>0</v>
      </c>
      <c r="O7" s="46">
        <f>'Plánovaný stav - počty'!B7*'Plánovaný stav - počty'!O7</f>
        <v>0</v>
      </c>
      <c r="P7" s="46">
        <f>'Plánovaný stav - počty'!B7*'Plánovaný stav - počty'!P7</f>
        <v>0</v>
      </c>
      <c r="Q7" s="46">
        <f>'Plánovaný stav - počty'!B7*'Plánovaný stav - počty'!Q7</f>
        <v>0</v>
      </c>
    </row>
    <row r="8" spans="1:17" x14ac:dyDescent="0.3">
      <c r="A8" s="44" t="str">
        <f>'Plánovaný stav - počty'!A8</f>
        <v>Externí Lektori – dohodári</v>
      </c>
      <c r="B8" s="45">
        <f>'Plánovaný stav - počty'!B8</f>
        <v>0</v>
      </c>
      <c r="C8" s="46">
        <f>'Plánovaný stav - počty'!B8*'Plánovaný stav - počty'!C8</f>
        <v>0</v>
      </c>
      <c r="D8" s="46">
        <f>'Plánovaný stav - počty'!B8*'Plánovaný stav - počty'!D8</f>
        <v>0</v>
      </c>
      <c r="E8" s="46">
        <f>'Plánovaný stav - počty'!B8*'Plánovaný stav - počty'!E8</f>
        <v>0</v>
      </c>
      <c r="F8" s="46">
        <f>'Plánovaný stav - počty'!B8*'Plánovaný stav - počty'!F8</f>
        <v>0</v>
      </c>
      <c r="G8" s="46">
        <f>'Plánovaný stav - počty'!B8*'Plánovaný stav - počty'!G8</f>
        <v>0</v>
      </c>
      <c r="H8" s="46">
        <f>'Plánovaný stav - počty'!B8*'Plánovaný stav - počty'!H8</f>
        <v>0</v>
      </c>
      <c r="I8" s="46">
        <f>'Plánovaný stav - počty'!B8*'Plánovaný stav - počty'!I8</f>
        <v>0</v>
      </c>
      <c r="J8" s="46">
        <f>'Plánovaný stav - počty'!B8*'Plánovaný stav - počty'!J8</f>
        <v>0</v>
      </c>
      <c r="K8" s="46">
        <f>'Plánovaný stav - počty'!B8*'Plánovaný stav - počty'!K8</f>
        <v>0</v>
      </c>
      <c r="L8" s="46">
        <f>'Plánovaný stav - počty'!B8*'Plánovaný stav - počty'!L8</f>
        <v>0</v>
      </c>
      <c r="M8" s="46">
        <f>'Plánovaný stav - počty'!B8*'Plánovaný stav - počty'!M8</f>
        <v>0</v>
      </c>
      <c r="N8" s="46">
        <f>'Plánovaný stav - počty'!B8*'Plánovaný stav - počty'!N8</f>
        <v>0</v>
      </c>
      <c r="O8" s="46">
        <f>'Plánovaný stav - počty'!B8*'Plánovaný stav - počty'!O8</f>
        <v>0</v>
      </c>
      <c r="P8" s="46">
        <f>'Plánovaný stav - počty'!B8*'Plánovaný stav - počty'!P8</f>
        <v>0</v>
      </c>
      <c r="Q8" s="46">
        <f>'Plánovaný stav - počty'!B8*'Plánovaný stav - počty'!Q8</f>
        <v>0</v>
      </c>
    </row>
    <row r="9" spans="1:17" x14ac:dyDescent="0.3">
      <c r="A9" s="44" t="str">
        <f>'Plánovaný stav - počty'!A9</f>
        <v>Mzdy TPP – lektori</v>
      </c>
      <c r="B9" s="45">
        <f>'Plánovaný stav - počty'!B9</f>
        <v>0</v>
      </c>
      <c r="C9" s="46">
        <f>'Plánovaný stav - počty'!B9*'Plánovaný stav - počty'!C9</f>
        <v>0</v>
      </c>
      <c r="D9" s="46">
        <f>'Plánovaný stav - počty'!B9*'Plánovaný stav - počty'!D9</f>
        <v>0</v>
      </c>
      <c r="E9" s="46">
        <f>'Plánovaný stav - počty'!B9*'Plánovaný stav - počty'!E9</f>
        <v>0</v>
      </c>
      <c r="F9" s="46">
        <f>'Plánovaný stav - počty'!B9*'Plánovaný stav - počty'!F9</f>
        <v>0</v>
      </c>
      <c r="G9" s="46">
        <f>'Plánovaný stav - počty'!B9*'Plánovaný stav - počty'!G9</f>
        <v>0</v>
      </c>
      <c r="H9" s="46">
        <f>'Plánovaný stav - počty'!B9*'Plánovaný stav - počty'!H9</f>
        <v>0</v>
      </c>
      <c r="I9" s="46">
        <f>'Plánovaný stav - počty'!B9*'Plánovaný stav - počty'!I9</f>
        <v>0</v>
      </c>
      <c r="J9" s="46">
        <f>'Plánovaný stav - počty'!B9*'Plánovaný stav - počty'!J9</f>
        <v>0</v>
      </c>
      <c r="K9" s="46">
        <f>'Plánovaný stav - počty'!B9*'Plánovaný stav - počty'!K9</f>
        <v>0</v>
      </c>
      <c r="L9" s="46">
        <f>'Plánovaný stav - počty'!B9*'Plánovaný stav - počty'!L9</f>
        <v>0</v>
      </c>
      <c r="M9" s="46">
        <f>'Plánovaný stav - počty'!B9*'Plánovaný stav - počty'!M9</f>
        <v>0</v>
      </c>
      <c r="N9" s="46">
        <f>'Plánovaný stav - počty'!B9*'Plánovaný stav - počty'!N9</f>
        <v>0</v>
      </c>
      <c r="O9" s="46">
        <f>'Plánovaný stav - počty'!B9*'Plánovaný stav - počty'!O9</f>
        <v>0</v>
      </c>
      <c r="P9" s="46">
        <f>'Plánovaný stav - počty'!B9*'Plánovaný stav - počty'!P9</f>
        <v>0</v>
      </c>
      <c r="Q9" s="46">
        <f>'Plánovaný stav - počty'!B9*'Plánovaný stav - počty'!Q9</f>
        <v>0</v>
      </c>
    </row>
    <row r="10" spans="1:17" x14ac:dyDescent="0.3">
      <c r="A10" s="44" t="str">
        <f>'Plánovaný stav - počty'!A10</f>
        <v>Dohody – projektový personál</v>
      </c>
      <c r="B10" s="45">
        <f>'Plánovaný stav - počty'!B10</f>
        <v>0</v>
      </c>
      <c r="C10" s="46">
        <f>'Plánovaný stav - počty'!B10*'Plánovaný stav - počty'!C10</f>
        <v>0</v>
      </c>
      <c r="D10" s="46">
        <f>'Plánovaný stav - počty'!B10*'Plánovaný stav - počty'!D10</f>
        <v>0</v>
      </c>
      <c r="E10" s="46">
        <f>'Plánovaný stav - počty'!B10*'Plánovaný stav - počty'!E10</f>
        <v>0</v>
      </c>
      <c r="F10" s="46">
        <f>'Plánovaný stav - počty'!B10*'Plánovaný stav - počty'!F10</f>
        <v>0</v>
      </c>
      <c r="G10" s="46">
        <f>'Plánovaný stav - počty'!B10*'Plánovaný stav - počty'!G10</f>
        <v>0</v>
      </c>
      <c r="H10" s="46">
        <f>'Plánovaný stav - počty'!B10*'Plánovaný stav - počty'!H10</f>
        <v>0</v>
      </c>
      <c r="I10" s="46">
        <f>'Plánovaný stav - počty'!B10*'Plánovaný stav - počty'!I10</f>
        <v>0</v>
      </c>
      <c r="J10" s="46">
        <f>'Plánovaný stav - počty'!B10*'Plánovaný stav - počty'!J10</f>
        <v>0</v>
      </c>
      <c r="K10" s="46">
        <f>'Plánovaný stav - počty'!B10*'Plánovaný stav - počty'!K10</f>
        <v>0</v>
      </c>
      <c r="L10" s="46">
        <f>'Plánovaný stav - počty'!B10*'Plánovaný stav - počty'!L10</f>
        <v>0</v>
      </c>
      <c r="M10" s="46">
        <f>'Plánovaný stav - počty'!B10*'Plánovaný stav - počty'!M10</f>
        <v>0</v>
      </c>
      <c r="N10" s="46">
        <f>'Plánovaný stav - počty'!B10*'Plánovaný stav - počty'!N10</f>
        <v>0</v>
      </c>
      <c r="O10" s="46">
        <f>'Plánovaný stav - počty'!B10*'Plánovaný stav - počty'!O10</f>
        <v>0</v>
      </c>
      <c r="P10" s="46">
        <f>'Plánovaný stav - počty'!B10*'Plánovaný stav - počty'!P10</f>
        <v>0</v>
      </c>
      <c r="Q10" s="46">
        <f>'Plánovaný stav - počty'!B10*'Plánovaný stav - počty'!Q10</f>
        <v>0</v>
      </c>
    </row>
    <row r="11" spans="1:17" x14ac:dyDescent="0.3">
      <c r="A11" s="44" t="str">
        <f>'Plánovaný stav - počty'!A11</f>
        <v>Odvody zamestnávateľa na všetkých zamestnancov</v>
      </c>
      <c r="B11" s="45">
        <f>'Plánovaný stav - počty'!B11</f>
        <v>0</v>
      </c>
      <c r="C11" s="46">
        <f>'Plánovaný stav - počty'!B11*'Plánovaný stav - počty'!C11</f>
        <v>0</v>
      </c>
      <c r="D11" s="46">
        <f>'Plánovaný stav - počty'!B11*'Plánovaný stav - počty'!D11</f>
        <v>0</v>
      </c>
      <c r="E11" s="46">
        <f>'Plánovaný stav - počty'!B11*'Plánovaný stav - počty'!E11</f>
        <v>0</v>
      </c>
      <c r="F11" s="46">
        <f>'Plánovaný stav - počty'!B11*'Plánovaný stav - počty'!F11</f>
        <v>0</v>
      </c>
      <c r="G11" s="46">
        <f>'Plánovaný stav - počty'!B11*'Plánovaný stav - počty'!G11</f>
        <v>0</v>
      </c>
      <c r="H11" s="46">
        <f>'Plánovaný stav - počty'!B11*'Plánovaný stav - počty'!H11</f>
        <v>0</v>
      </c>
      <c r="I11" s="46">
        <f>'Plánovaný stav - počty'!B11*'Plánovaný stav - počty'!I11</f>
        <v>0</v>
      </c>
      <c r="J11" s="46">
        <f>'Plánovaný stav - počty'!B11*'Plánovaný stav - počty'!J11</f>
        <v>0</v>
      </c>
      <c r="K11" s="46">
        <f>'Plánovaný stav - počty'!B11*'Plánovaný stav - počty'!K11</f>
        <v>0</v>
      </c>
      <c r="L11" s="46">
        <f>'Plánovaný stav - počty'!B11*'Plánovaný stav - počty'!L11</f>
        <v>0</v>
      </c>
      <c r="M11" s="46">
        <f>'Plánovaný stav - počty'!B11*'Plánovaný stav - počty'!M11</f>
        <v>0</v>
      </c>
      <c r="N11" s="46">
        <f>'Plánovaný stav - počty'!B11*'Plánovaný stav - počty'!N11</f>
        <v>0</v>
      </c>
      <c r="O11" s="46">
        <f>'Plánovaný stav - počty'!B11*'Plánovaný stav - počty'!O11</f>
        <v>0</v>
      </c>
      <c r="P11" s="46">
        <f>'Plánovaný stav - počty'!B11*'Plánovaný stav - počty'!P11</f>
        <v>0</v>
      </c>
      <c r="Q11" s="46">
        <f>'Plánovaný stav - počty'!B11*'Plánovaný stav - počty'!Q11</f>
        <v>0</v>
      </c>
    </row>
    <row r="12" spans="1:17" x14ac:dyDescent="0.3">
      <c r="A12" s="44">
        <f>'Plánovaný stav - počty'!A12</f>
        <v>0</v>
      </c>
      <c r="B12" s="45">
        <f>'Plánovaný stav - počty'!B12</f>
        <v>0</v>
      </c>
      <c r="C12" s="46">
        <f>'Plánovaný stav - počty'!B12*'Plánovaný stav - počty'!C12</f>
        <v>0</v>
      </c>
      <c r="D12" s="46">
        <f>'Plánovaný stav - počty'!B12*'Plánovaný stav - počty'!D12</f>
        <v>0</v>
      </c>
      <c r="E12" s="46">
        <f>'Plánovaný stav - počty'!B12*'Plánovaný stav - počty'!E12</f>
        <v>0</v>
      </c>
      <c r="F12" s="46">
        <f>'Plánovaný stav - počty'!B12*'Plánovaný stav - počty'!F12</f>
        <v>0</v>
      </c>
      <c r="G12" s="46">
        <f>'Plánovaný stav - počty'!B12*'Plánovaný stav - počty'!G12</f>
        <v>0</v>
      </c>
      <c r="H12" s="46">
        <f>'Plánovaný stav - počty'!B12*'Plánovaný stav - počty'!H12</f>
        <v>0</v>
      </c>
      <c r="I12" s="46">
        <f>'Plánovaný stav - počty'!B12*'Plánovaný stav - počty'!I12</f>
        <v>0</v>
      </c>
      <c r="J12" s="46">
        <f>'Plánovaný stav - počty'!B12*'Plánovaný stav - počty'!J12</f>
        <v>0</v>
      </c>
      <c r="K12" s="46">
        <f>'Plánovaný stav - počty'!B12*'Plánovaný stav - počty'!K12</f>
        <v>0</v>
      </c>
      <c r="L12" s="46">
        <f>'Plánovaný stav - počty'!B12*'Plánovaný stav - počty'!L12</f>
        <v>0</v>
      </c>
      <c r="M12" s="46">
        <f>'Plánovaný stav - počty'!B12*'Plánovaný stav - počty'!M12</f>
        <v>0</v>
      </c>
      <c r="N12" s="46">
        <f>'Plánovaný stav - počty'!B12*'Plánovaný stav - počty'!N12</f>
        <v>0</v>
      </c>
      <c r="O12" s="46">
        <f>'Plánovaný stav - počty'!B12*'Plánovaný stav - počty'!O12</f>
        <v>0</v>
      </c>
      <c r="P12" s="46">
        <f>'Plánovaný stav - počty'!B12*'Plánovaný stav - počty'!P12</f>
        <v>0</v>
      </c>
      <c r="Q12" s="46">
        <f>'Plánovaný stav - počty'!B12*'Plánovaný stav - počty'!Q12</f>
        <v>0</v>
      </c>
    </row>
    <row r="13" spans="1:17" x14ac:dyDescent="0.3">
      <c r="A13" s="44">
        <f>'Plánovaný stav - počty'!A13</f>
        <v>0</v>
      </c>
      <c r="B13" s="45">
        <f>'Plánovaný stav - počty'!B13</f>
        <v>0</v>
      </c>
      <c r="C13" s="46">
        <f>'Plánovaný stav - počty'!B13*'Plánovaný stav - počty'!C13</f>
        <v>0</v>
      </c>
      <c r="D13" s="46">
        <f>'Plánovaný stav - počty'!B13*'Plánovaný stav - počty'!D13</f>
        <v>0</v>
      </c>
      <c r="E13" s="46">
        <f>'Plánovaný stav - počty'!B13*'Plánovaný stav - počty'!E13</f>
        <v>0</v>
      </c>
      <c r="F13" s="46">
        <f>'Plánovaný stav - počty'!B13*'Plánovaný stav - počty'!F13</f>
        <v>0</v>
      </c>
      <c r="G13" s="46">
        <f>'Plánovaný stav - počty'!B13*'Plánovaný stav - počty'!G13</f>
        <v>0</v>
      </c>
      <c r="H13" s="46">
        <f>'Plánovaný stav - počty'!B13*'Plánovaný stav - počty'!H13</f>
        <v>0</v>
      </c>
      <c r="I13" s="46">
        <f>'Plánovaný stav - počty'!B13*'Plánovaný stav - počty'!I13</f>
        <v>0</v>
      </c>
      <c r="J13" s="46">
        <f>'Plánovaný stav - počty'!B13*'Plánovaný stav - počty'!J13</f>
        <v>0</v>
      </c>
      <c r="K13" s="46">
        <f>'Plánovaný stav - počty'!B13*'Plánovaný stav - počty'!K13</f>
        <v>0</v>
      </c>
      <c r="L13" s="46">
        <f>'Plánovaný stav - počty'!B13*'Plánovaný stav - počty'!L13</f>
        <v>0</v>
      </c>
      <c r="M13" s="46">
        <f>'Plánovaný stav - počty'!B13*'Plánovaný stav - počty'!M13</f>
        <v>0</v>
      </c>
      <c r="N13" s="46">
        <f>'Plánovaný stav - počty'!B13*'Plánovaný stav - počty'!N13</f>
        <v>0</v>
      </c>
      <c r="O13" s="46">
        <f>'Plánovaný stav - počty'!B13*'Plánovaný stav - počty'!O13</f>
        <v>0</v>
      </c>
      <c r="P13" s="46">
        <f>'Plánovaný stav - počty'!B13*'Plánovaný stav - počty'!P13</f>
        <v>0</v>
      </c>
      <c r="Q13" s="46">
        <f>'Plánovaný stav - počty'!B13*'Plánovaný stav - počty'!Q13</f>
        <v>0</v>
      </c>
    </row>
    <row r="14" spans="1:17" x14ac:dyDescent="0.3">
      <c r="A14" s="44">
        <f>'Plánovaný stav - počty'!A14</f>
        <v>0</v>
      </c>
      <c r="B14" s="45">
        <f>'Plánovaný stav - počty'!B14</f>
        <v>0</v>
      </c>
      <c r="C14" s="46">
        <f>'Plánovaný stav - počty'!B14*'Plánovaný stav - počty'!C14</f>
        <v>0</v>
      </c>
      <c r="D14" s="46">
        <f>'Plánovaný stav - počty'!B14*'Plánovaný stav - počty'!D14</f>
        <v>0</v>
      </c>
      <c r="E14" s="46">
        <f>'Plánovaný stav - počty'!B14*'Plánovaný stav - počty'!E14</f>
        <v>0</v>
      </c>
      <c r="F14" s="46">
        <f>'Plánovaný stav - počty'!B14*'Plánovaný stav - počty'!F14</f>
        <v>0</v>
      </c>
      <c r="G14" s="46">
        <f>'Plánovaný stav - počty'!B14*'Plánovaný stav - počty'!G14</f>
        <v>0</v>
      </c>
      <c r="H14" s="46">
        <f>'Plánovaný stav - počty'!B14*'Plánovaný stav - počty'!H14</f>
        <v>0</v>
      </c>
      <c r="I14" s="46">
        <f>'Plánovaný stav - počty'!B14*'Plánovaný stav - počty'!I14</f>
        <v>0</v>
      </c>
      <c r="J14" s="46">
        <f>'Plánovaný stav - počty'!B14*'Plánovaný stav - počty'!J14</f>
        <v>0</v>
      </c>
      <c r="K14" s="46">
        <f>'Plánovaný stav - počty'!B14*'Plánovaný stav - počty'!K14</f>
        <v>0</v>
      </c>
      <c r="L14" s="46">
        <f>'Plánovaný stav - počty'!B14*'Plánovaný stav - počty'!L14</f>
        <v>0</v>
      </c>
      <c r="M14" s="46">
        <f>'Plánovaný stav - počty'!B14*'Plánovaný stav - počty'!M14</f>
        <v>0</v>
      </c>
      <c r="N14" s="46">
        <f>'Plánovaný stav - počty'!B14*'Plánovaný stav - počty'!N14</f>
        <v>0</v>
      </c>
      <c r="O14" s="46">
        <f>'Plánovaný stav - počty'!B14*'Plánovaný stav - počty'!O14</f>
        <v>0</v>
      </c>
      <c r="P14" s="46">
        <f>'Plánovaný stav - počty'!B14*'Plánovaný stav - počty'!P14</f>
        <v>0</v>
      </c>
      <c r="Q14" s="46">
        <f>'Plánovaný stav - počty'!B14*'Plánovaný stav - počty'!Q14</f>
        <v>0</v>
      </c>
    </row>
    <row r="15" spans="1:17" x14ac:dyDescent="0.3">
      <c r="A15" s="41" t="s">
        <v>53</v>
      </c>
      <c r="B15" s="42"/>
      <c r="C15" s="47">
        <f t="shared" ref="C15:Q15" si="0">SUM(C5:C14)</f>
        <v>0</v>
      </c>
      <c r="D15" s="47">
        <f t="shared" si="0"/>
        <v>0</v>
      </c>
      <c r="E15" s="47">
        <f t="shared" si="0"/>
        <v>0</v>
      </c>
      <c r="F15" s="47">
        <f t="shared" si="0"/>
        <v>0</v>
      </c>
      <c r="G15" s="47">
        <f t="shared" si="0"/>
        <v>0</v>
      </c>
      <c r="H15" s="47">
        <f t="shared" si="0"/>
        <v>0</v>
      </c>
      <c r="I15" s="47">
        <f t="shared" si="0"/>
        <v>0</v>
      </c>
      <c r="J15" s="47">
        <f t="shared" si="0"/>
        <v>0</v>
      </c>
      <c r="K15" s="47">
        <f t="shared" si="0"/>
        <v>0</v>
      </c>
      <c r="L15" s="47">
        <f t="shared" si="0"/>
        <v>0</v>
      </c>
      <c r="M15" s="47">
        <f t="shared" si="0"/>
        <v>0</v>
      </c>
      <c r="N15" s="47">
        <f t="shared" si="0"/>
        <v>0</v>
      </c>
      <c r="O15" s="47">
        <f t="shared" si="0"/>
        <v>0</v>
      </c>
      <c r="P15" s="47">
        <f t="shared" si="0"/>
        <v>0</v>
      </c>
      <c r="Q15" s="47">
        <f t="shared" si="0"/>
        <v>0</v>
      </c>
    </row>
    <row r="16" spans="1:17" x14ac:dyDescent="0.3">
      <c r="A16" s="41" t="s">
        <v>54</v>
      </c>
      <c r="B16" s="42"/>
      <c r="C16" s="65">
        <f>C15+D15+E15+F15+G15</f>
        <v>0</v>
      </c>
      <c r="D16" s="65"/>
      <c r="E16" s="65"/>
      <c r="F16" s="65"/>
      <c r="G16" s="65"/>
      <c r="H16" s="65">
        <f>H15+I15+J15+K15+L15</f>
        <v>0</v>
      </c>
      <c r="I16" s="65"/>
      <c r="J16" s="65"/>
      <c r="K16" s="65"/>
      <c r="L16" s="65"/>
      <c r="M16" s="66">
        <f>M15+N15+O15+P15+Q15</f>
        <v>0</v>
      </c>
      <c r="N16" s="66"/>
      <c r="O16" s="66"/>
      <c r="P16" s="66"/>
      <c r="Q16" s="66"/>
    </row>
    <row r="17" spans="1:17" x14ac:dyDescent="0.3">
      <c r="A17" s="41" t="s">
        <v>55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1:17" x14ac:dyDescent="0.3">
      <c r="A18" s="44" t="str">
        <f>'Plánovaný stav - počty'!A18</f>
        <v>Nájomné na prenájom kancelárií</v>
      </c>
      <c r="B18" s="49">
        <f>'Plánovaný stav - počty'!B18</f>
        <v>0</v>
      </c>
      <c r="C18" s="50">
        <f>'Plánovaný stav - počty'!B18*'Plánovaný stav - počty'!C18</f>
        <v>0</v>
      </c>
      <c r="D18" s="50">
        <f>'Plánovaný stav - počty'!B18*'Plánovaný stav - počty'!D18</f>
        <v>0</v>
      </c>
      <c r="E18" s="50">
        <f>'Plánovaný stav - počty'!B18*'Plánovaný stav - počty'!E18</f>
        <v>0</v>
      </c>
      <c r="F18" s="50">
        <f>'Plánovaný stav - počty'!B18*'Plánovaný stav - počty'!F18</f>
        <v>0</v>
      </c>
      <c r="G18" s="50">
        <f>'Plánovaný stav - počty'!B18*'Plánovaný stav - počty'!G18</f>
        <v>0</v>
      </c>
      <c r="H18" s="50">
        <f>'Plánovaný stav - počty'!B18*'Plánovaný stav - počty'!H18</f>
        <v>0</v>
      </c>
      <c r="I18" s="50">
        <f>'Plánovaný stav - počty'!B18*'Plánovaný stav - počty'!I18</f>
        <v>0</v>
      </c>
      <c r="J18" s="50">
        <f>'Plánovaný stav - počty'!B18*'Plánovaný stav - počty'!J18</f>
        <v>0</v>
      </c>
      <c r="K18" s="50">
        <f>'Plánovaný stav - počty'!B18*'Plánovaný stav - počty'!K18</f>
        <v>0</v>
      </c>
      <c r="L18" s="50">
        <f>'Plánovaný stav - počty'!B18*'Plánovaný stav - počty'!L18</f>
        <v>0</v>
      </c>
      <c r="M18" s="50">
        <f>'Plánovaný stav - počty'!B18*'Plánovaný stav - počty'!M18</f>
        <v>0</v>
      </c>
      <c r="N18" s="50">
        <f>'Plánovaný stav - počty'!B18*'Plánovaný stav - počty'!N18</f>
        <v>0</v>
      </c>
      <c r="O18" s="50">
        <f>'Plánovaný stav - počty'!B18*'Plánovaný stav - počty'!O18</f>
        <v>0</v>
      </c>
      <c r="P18" s="50">
        <f>'Plánovaný stav - počty'!B18*'Plánovaný stav - počty'!P18</f>
        <v>0</v>
      </c>
      <c r="Q18" s="50">
        <f>'Plánovaný stav - počty'!B18*'Plánovaný stav - počty'!Q18</f>
        <v>0</v>
      </c>
    </row>
    <row r="19" spans="1:17" x14ac:dyDescent="0.3">
      <c r="A19" s="44" t="str">
        <f>'Plánovaný stav - počty'!A19</f>
        <v>Interiérové vybavenie</v>
      </c>
      <c r="B19" s="49">
        <f>'Plánovaný stav - počty'!B19</f>
        <v>0</v>
      </c>
      <c r="C19" s="50">
        <f>'Plánovaný stav - počty'!B19*'Plánovaný stav - počty'!C19</f>
        <v>0</v>
      </c>
      <c r="D19" s="50">
        <f>'Plánovaný stav - počty'!B19*'Plánovaný stav - počty'!D19</f>
        <v>0</v>
      </c>
      <c r="E19" s="50">
        <f>'Plánovaný stav - počty'!B19*'Plánovaný stav - počty'!E19</f>
        <v>0</v>
      </c>
      <c r="F19" s="50">
        <f>'Plánovaný stav - počty'!B19*'Plánovaný stav - počty'!F19</f>
        <v>0</v>
      </c>
      <c r="G19" s="50">
        <f>'Plánovaný stav - počty'!B19*'Plánovaný stav - počty'!G19</f>
        <v>0</v>
      </c>
      <c r="H19" s="50">
        <f>'Plánovaný stav - počty'!B19*'Plánovaný stav - počty'!H19</f>
        <v>0</v>
      </c>
      <c r="I19" s="50">
        <f>'Plánovaný stav - počty'!B19*'Plánovaný stav - počty'!I19</f>
        <v>0</v>
      </c>
      <c r="J19" s="50">
        <f>'Plánovaný stav - počty'!B19*'Plánovaný stav - počty'!J19</f>
        <v>0</v>
      </c>
      <c r="K19" s="50">
        <f>'Plánovaný stav - počty'!B19*'Plánovaný stav - počty'!K19</f>
        <v>0</v>
      </c>
      <c r="L19" s="50">
        <f>'Plánovaný stav - počty'!B19*'Plánovaný stav - počty'!L19</f>
        <v>0</v>
      </c>
      <c r="M19" s="50">
        <f>'Plánovaný stav - počty'!B19*'Plánovaný stav - počty'!M19</f>
        <v>0</v>
      </c>
      <c r="N19" s="50">
        <f>'Plánovaný stav - počty'!B19*'Plánovaný stav - počty'!N19</f>
        <v>0</v>
      </c>
      <c r="O19" s="50">
        <f>'Plánovaný stav - počty'!B19*'Plánovaný stav - počty'!O19</f>
        <v>0</v>
      </c>
      <c r="P19" s="50">
        <f>'Plánovaný stav - počty'!B19*'Plánovaný stav - počty'!P19</f>
        <v>0</v>
      </c>
      <c r="Q19" s="50">
        <f>'Plánovaný stav - počty'!B19*'Plánovaný stav - počty'!Q19</f>
        <v>0</v>
      </c>
    </row>
    <row r="20" spans="1:17" x14ac:dyDescent="0.3">
      <c r="A20" s="44" t="str">
        <f>'Plánovaný stav - počty'!A20</f>
        <v>Prevádzkové náklady</v>
      </c>
      <c r="B20" s="49">
        <f>'Plánovaný stav - počty'!B20</f>
        <v>0</v>
      </c>
      <c r="C20" s="50">
        <f>'Plánovaný stav - počty'!B20*'Plánovaný stav - počty'!C20</f>
        <v>0</v>
      </c>
      <c r="D20" s="50">
        <f>'Plánovaný stav - počty'!B20*'Plánovaný stav - počty'!D20</f>
        <v>0</v>
      </c>
      <c r="E20" s="50">
        <f>'Plánovaný stav - počty'!B20*'Plánovaný stav - počty'!E20</f>
        <v>0</v>
      </c>
      <c r="F20" s="50">
        <f>'Plánovaný stav - počty'!B20*'Plánovaný stav - počty'!F20</f>
        <v>0</v>
      </c>
      <c r="G20" s="50">
        <f>'Plánovaný stav - počty'!B20*'Plánovaný stav - počty'!G20</f>
        <v>0</v>
      </c>
      <c r="H20" s="50">
        <f>'Plánovaný stav - počty'!B20*'Plánovaný stav - počty'!H20</f>
        <v>0</v>
      </c>
      <c r="I20" s="50">
        <f>'Plánovaný stav - počty'!B20*'Plánovaný stav - počty'!I20</f>
        <v>0</v>
      </c>
      <c r="J20" s="50">
        <f>'Plánovaný stav - počty'!B20*'Plánovaný stav - počty'!J20</f>
        <v>0</v>
      </c>
      <c r="K20" s="50">
        <f>'Plánovaný stav - počty'!B20*'Plánovaný stav - počty'!K20</f>
        <v>0</v>
      </c>
      <c r="L20" s="50">
        <f>'Plánovaný stav - počty'!B20*'Plánovaný stav - počty'!L20</f>
        <v>0</v>
      </c>
      <c r="M20" s="50">
        <f>'Plánovaný stav - počty'!B20*'Plánovaný stav - počty'!M20</f>
        <v>0</v>
      </c>
      <c r="N20" s="50">
        <f>'Plánovaný stav - počty'!B20*'Plánovaný stav - počty'!N20</f>
        <v>0</v>
      </c>
      <c r="O20" s="50">
        <f>'Plánovaný stav - počty'!B20*'Plánovaný stav - počty'!O20</f>
        <v>0</v>
      </c>
      <c r="P20" s="50">
        <f>'Plánovaný stav - počty'!B20*'Plánovaný stav - počty'!P20</f>
        <v>0</v>
      </c>
      <c r="Q20" s="50">
        <f>'Plánovaný stav - počty'!B20*'Plánovaný stav - počty'!Q20</f>
        <v>0</v>
      </c>
    </row>
    <row r="21" spans="1:17" x14ac:dyDescent="0.3">
      <c r="A21" s="44" t="str">
        <f>'Plánovaný stav - počty'!A21</f>
        <v>Technika – mobilný telefón</v>
      </c>
      <c r="B21" s="49">
        <f>'Plánovaný stav - počty'!B21</f>
        <v>0</v>
      </c>
      <c r="C21" s="50">
        <f>'Plánovaný stav - počty'!B21*'Plánovaný stav - počty'!C21</f>
        <v>0</v>
      </c>
      <c r="D21" s="50">
        <f>'Plánovaný stav - počty'!B21*'Plánovaný stav - počty'!D21</f>
        <v>0</v>
      </c>
      <c r="E21" s="50">
        <f>'Plánovaný stav - počty'!B21*'Plánovaný stav - počty'!E21</f>
        <v>0</v>
      </c>
      <c r="F21" s="50">
        <f>'Plánovaný stav - počty'!B21*'Plánovaný stav - počty'!F21</f>
        <v>0</v>
      </c>
      <c r="G21" s="50">
        <f>'Plánovaný stav - počty'!B21*'Plánovaný stav - počty'!G21</f>
        <v>0</v>
      </c>
      <c r="H21" s="50">
        <f>'Plánovaný stav - počty'!B21*'Plánovaný stav - počty'!H21</f>
        <v>0</v>
      </c>
      <c r="I21" s="50">
        <f>'Plánovaný stav - počty'!B21*'Plánovaný stav - počty'!I21</f>
        <v>0</v>
      </c>
      <c r="J21" s="50">
        <f>'Plánovaný stav - počty'!B21*'Plánovaný stav - počty'!J21</f>
        <v>0</v>
      </c>
      <c r="K21" s="50">
        <f>'Plánovaný stav - počty'!B21*'Plánovaný stav - počty'!K21</f>
        <v>0</v>
      </c>
      <c r="L21" s="50">
        <f>'Plánovaný stav - počty'!B21*'Plánovaný stav - počty'!L21</f>
        <v>0</v>
      </c>
      <c r="M21" s="50">
        <f>'Plánovaný stav - počty'!B21*'Plánovaný stav - počty'!M21</f>
        <v>0</v>
      </c>
      <c r="N21" s="50">
        <f>'Plánovaný stav - počty'!B21*'Plánovaný stav - počty'!N21</f>
        <v>0</v>
      </c>
      <c r="O21" s="50">
        <f>'Plánovaný stav - počty'!B21*'Plánovaný stav - počty'!O21</f>
        <v>0</v>
      </c>
      <c r="P21" s="50">
        <f>'Plánovaný stav - počty'!B21*'Plánovaný stav - počty'!P21</f>
        <v>0</v>
      </c>
      <c r="Q21" s="50">
        <f>'Plánovaný stav - počty'!B21*'Plánovaný stav - počty'!Q21</f>
        <v>0</v>
      </c>
    </row>
    <row r="22" spans="1:17" x14ac:dyDescent="0.3">
      <c r="A22" s="44" t="str">
        <f>'Plánovaný stav - počty'!A22</f>
        <v>Technika – notebook</v>
      </c>
      <c r="B22" s="49">
        <f>'Plánovaný stav - počty'!B22</f>
        <v>0</v>
      </c>
      <c r="C22" s="50">
        <f>'Plánovaný stav - počty'!B22*'Plánovaný stav - počty'!C22</f>
        <v>0</v>
      </c>
      <c r="D22" s="50">
        <f>'Plánovaný stav - počty'!B22*'Plánovaný stav - počty'!D22</f>
        <v>0</v>
      </c>
      <c r="E22" s="50">
        <f>'Plánovaný stav - počty'!B22*'Plánovaný stav - počty'!E22</f>
        <v>0</v>
      </c>
      <c r="F22" s="50">
        <f>'Plánovaný stav - počty'!B22*'Plánovaný stav - počty'!F22</f>
        <v>0</v>
      </c>
      <c r="G22" s="50">
        <f>'Plánovaný stav - počty'!B22*'Plánovaný stav - počty'!G22</f>
        <v>0</v>
      </c>
      <c r="H22" s="50">
        <f>'Plánovaný stav - počty'!B22*'Plánovaný stav - počty'!H22</f>
        <v>0</v>
      </c>
      <c r="I22" s="50">
        <f>'Plánovaný stav - počty'!B22*'Plánovaný stav - počty'!I22</f>
        <v>0</v>
      </c>
      <c r="J22" s="50">
        <f>'Plánovaný stav - počty'!B22*'Plánovaný stav - počty'!J22</f>
        <v>0</v>
      </c>
      <c r="K22" s="50">
        <f>'Plánovaný stav - počty'!B22*'Plánovaný stav - počty'!K22</f>
        <v>0</v>
      </c>
      <c r="L22" s="50">
        <f>'Plánovaný stav - počty'!B22*'Plánovaný stav - počty'!L22</f>
        <v>0</v>
      </c>
      <c r="M22" s="50">
        <f>'Plánovaný stav - počty'!B22*'Plánovaný stav - počty'!M22</f>
        <v>0</v>
      </c>
      <c r="N22" s="50">
        <f>'Plánovaný stav - počty'!B22*'Plánovaný stav - počty'!N22</f>
        <v>0</v>
      </c>
      <c r="O22" s="50">
        <f>'Plánovaný stav - počty'!B22*'Plánovaný stav - počty'!O22</f>
        <v>0</v>
      </c>
      <c r="P22" s="50">
        <f>'Plánovaný stav - počty'!B22*'Plánovaný stav - počty'!P22</f>
        <v>0</v>
      </c>
      <c r="Q22" s="50">
        <f>'Plánovaný stav - počty'!B22*'Plánovaný stav - počty'!Q22</f>
        <v>0</v>
      </c>
    </row>
    <row r="23" spans="1:17" x14ac:dyDescent="0.3">
      <c r="A23" s="44" t="str">
        <f>'Plánovaný stav - počty'!A23</f>
        <v>Softvér a licencie</v>
      </c>
      <c r="B23" s="49">
        <f>'Plánovaný stav - počty'!B23</f>
        <v>0</v>
      </c>
      <c r="C23" s="50">
        <f>'Plánovaný stav - počty'!B23*'Plánovaný stav - počty'!C23</f>
        <v>0</v>
      </c>
      <c r="D23" s="50">
        <f>'Plánovaný stav - počty'!B23*'Plánovaný stav - počty'!D23</f>
        <v>0</v>
      </c>
      <c r="E23" s="50">
        <f>'Plánovaný stav - počty'!B23*'Plánovaný stav - počty'!E23</f>
        <v>0</v>
      </c>
      <c r="F23" s="50">
        <f>'Plánovaný stav - počty'!B23*'Plánovaný stav - počty'!F23</f>
        <v>0</v>
      </c>
      <c r="G23" s="50">
        <f>'Plánovaný stav - počty'!B23*'Plánovaný stav - počty'!G23</f>
        <v>0</v>
      </c>
      <c r="H23" s="50">
        <f>'Plánovaný stav - počty'!B23*'Plánovaný stav - počty'!H23</f>
        <v>0</v>
      </c>
      <c r="I23" s="50">
        <f>'Plánovaný stav - počty'!B23*'Plánovaný stav - počty'!I23</f>
        <v>0</v>
      </c>
      <c r="J23" s="50">
        <f>'Plánovaný stav - počty'!B23*'Plánovaný stav - počty'!J23</f>
        <v>0</v>
      </c>
      <c r="K23" s="50">
        <f>'Plánovaný stav - počty'!B23*'Plánovaný stav - počty'!K23</f>
        <v>0</v>
      </c>
      <c r="L23" s="50">
        <f>'Plánovaný stav - počty'!B23*'Plánovaný stav - počty'!L23</f>
        <v>0</v>
      </c>
      <c r="M23" s="50">
        <f>'Plánovaný stav - počty'!B23*'Plánovaný stav - počty'!M23</f>
        <v>0</v>
      </c>
      <c r="N23" s="50">
        <f>'Plánovaný stav - počty'!B23*'Plánovaný stav - počty'!N23</f>
        <v>0</v>
      </c>
      <c r="O23" s="50">
        <f>'Plánovaný stav - počty'!B23*'Plánovaný stav - počty'!O23</f>
        <v>0</v>
      </c>
      <c r="P23" s="50">
        <f>'Plánovaný stav - počty'!B23*'Plánovaný stav - počty'!P23</f>
        <v>0</v>
      </c>
      <c r="Q23" s="50">
        <f>'Plánovaný stav - počty'!B23*'Plánovaný stav - počty'!Q23</f>
        <v>0</v>
      </c>
    </row>
    <row r="24" spans="1:17" x14ac:dyDescent="0.3">
      <c r="A24" s="44" t="str">
        <f>'Plánovaný stav - počty'!A24</f>
        <v>Metodické a terapeutické pomôcky</v>
      </c>
      <c r="B24" s="49">
        <f>'Plánovaný stav - počty'!B24</f>
        <v>0</v>
      </c>
      <c r="C24" s="50">
        <f>'Plánovaný stav - počty'!B24*'Plánovaný stav - počty'!C24</f>
        <v>0</v>
      </c>
      <c r="D24" s="50">
        <f>'Plánovaný stav - počty'!B24*'Plánovaný stav - počty'!D24</f>
        <v>0</v>
      </c>
      <c r="E24" s="50">
        <f>'Plánovaný stav - počty'!B24*'Plánovaný stav - počty'!E24</f>
        <v>0</v>
      </c>
      <c r="F24" s="50">
        <f>'Plánovaný stav - počty'!B24*'Plánovaný stav - počty'!F24</f>
        <v>0</v>
      </c>
      <c r="G24" s="50">
        <f>'Plánovaný stav - počty'!B24*'Plánovaný stav - počty'!G24</f>
        <v>0</v>
      </c>
      <c r="H24" s="50">
        <f>'Plánovaný stav - počty'!B24*'Plánovaný stav - počty'!H24</f>
        <v>0</v>
      </c>
      <c r="I24" s="50">
        <f>'Plánovaný stav - počty'!B24*'Plánovaný stav - počty'!I24</f>
        <v>0</v>
      </c>
      <c r="J24" s="50">
        <f>'Plánovaný stav - počty'!B24*'Plánovaný stav - počty'!J24</f>
        <v>0</v>
      </c>
      <c r="K24" s="50">
        <f>'Plánovaný stav - počty'!B24*'Plánovaný stav - počty'!K24</f>
        <v>0</v>
      </c>
      <c r="L24" s="50">
        <f>'Plánovaný stav - počty'!B24*'Plánovaný stav - počty'!L24</f>
        <v>0</v>
      </c>
      <c r="M24" s="50">
        <f>'Plánovaný stav - počty'!B24*'Plánovaný stav - počty'!M24</f>
        <v>0</v>
      </c>
      <c r="N24" s="50">
        <f>'Plánovaný stav - počty'!B24*'Plánovaný stav - počty'!N24</f>
        <v>0</v>
      </c>
      <c r="O24" s="50">
        <f>'Plánovaný stav - počty'!B24*'Plánovaný stav - počty'!O24</f>
        <v>0</v>
      </c>
      <c r="P24" s="50">
        <f>'Plánovaný stav - počty'!B24*'Plánovaný stav - počty'!P24</f>
        <v>0</v>
      </c>
      <c r="Q24" s="50">
        <f>'Plánovaný stav - počty'!B24*'Plánovaný stav - počty'!Q24</f>
        <v>0</v>
      </c>
    </row>
    <row r="25" spans="1:17" x14ac:dyDescent="0.3">
      <c r="A25" s="44" t="str">
        <f>'Plánovaný stav - počty'!A25</f>
        <v>Multifunkčné zaradenie</v>
      </c>
      <c r="B25" s="49">
        <f>'Plánovaný stav - počty'!B25</f>
        <v>0</v>
      </c>
      <c r="C25" s="50">
        <f>'Plánovaný stav - počty'!B25*'Plánovaný stav - počty'!C25</f>
        <v>0</v>
      </c>
      <c r="D25" s="50">
        <f>'Plánovaný stav - počty'!B25*'Plánovaný stav - počty'!D25</f>
        <v>0</v>
      </c>
      <c r="E25" s="50">
        <f>'Plánovaný stav - počty'!B25*'Plánovaný stav - počty'!E25</f>
        <v>0</v>
      </c>
      <c r="F25" s="50">
        <f>'Plánovaný stav - počty'!B25*'Plánovaný stav - počty'!F25</f>
        <v>0</v>
      </c>
      <c r="G25" s="50">
        <f>'Plánovaný stav - počty'!B25*'Plánovaný stav - počty'!G25</f>
        <v>0</v>
      </c>
      <c r="H25" s="50">
        <f>'Plánovaný stav - počty'!B25*'Plánovaný stav - počty'!H25</f>
        <v>0</v>
      </c>
      <c r="I25" s="50">
        <f>'Plánovaný stav - počty'!B25*'Plánovaný stav - počty'!I25</f>
        <v>0</v>
      </c>
      <c r="J25" s="50">
        <f>'Plánovaný stav - počty'!B25*'Plánovaný stav - počty'!J25</f>
        <v>0</v>
      </c>
      <c r="K25" s="50">
        <f>'Plánovaný stav - počty'!B25*'Plánovaný stav - počty'!K25</f>
        <v>0</v>
      </c>
      <c r="L25" s="50">
        <f>'Plánovaný stav - počty'!B25*'Plánovaný stav - počty'!L25</f>
        <v>0</v>
      </c>
      <c r="M25" s="50">
        <f>'Plánovaný stav - počty'!B25*'Plánovaný stav - počty'!M25</f>
        <v>0</v>
      </c>
      <c r="N25" s="50">
        <f>'Plánovaný stav - počty'!B25*'Plánovaný stav - počty'!N25</f>
        <v>0</v>
      </c>
      <c r="O25" s="50">
        <f>'Plánovaný stav - počty'!B25*'Plánovaný stav - počty'!O25</f>
        <v>0</v>
      </c>
      <c r="P25" s="50">
        <f>'Plánovaný stav - počty'!B25*'Plánovaný stav - počty'!P25</f>
        <v>0</v>
      </c>
      <c r="Q25" s="50">
        <f>'Plánovaný stav - počty'!B25*'Plánovaný stav - počty'!Q25</f>
        <v>0</v>
      </c>
    </row>
    <row r="26" spans="1:17" x14ac:dyDescent="0.3">
      <c r="A26" s="44">
        <f>'Plánovaný stav - počty'!A26</f>
        <v>0</v>
      </c>
      <c r="B26" s="49">
        <f>'Plánovaný stav - počty'!B26</f>
        <v>0</v>
      </c>
      <c r="C26" s="50">
        <f>'Plánovaný stav - počty'!B26*'Plánovaný stav - počty'!C26</f>
        <v>0</v>
      </c>
      <c r="D26" s="50">
        <f>'Plánovaný stav - počty'!B26*'Plánovaný stav - počty'!D26</f>
        <v>0</v>
      </c>
      <c r="E26" s="50">
        <f>'Plánovaný stav - počty'!B26*'Plánovaný stav - počty'!E26</f>
        <v>0</v>
      </c>
      <c r="F26" s="50">
        <f>'Plánovaný stav - počty'!B26*'Plánovaný stav - počty'!F26</f>
        <v>0</v>
      </c>
      <c r="G26" s="50">
        <f>'Plánovaný stav - počty'!B26*'Plánovaný stav - počty'!G26</f>
        <v>0</v>
      </c>
      <c r="H26" s="50">
        <f>'Plánovaný stav - počty'!B26*'Plánovaný stav - počty'!H26</f>
        <v>0</v>
      </c>
      <c r="I26" s="50">
        <f>'Plánovaný stav - počty'!B26*'Plánovaný stav - počty'!I26</f>
        <v>0</v>
      </c>
      <c r="J26" s="50">
        <f>'Plánovaný stav - počty'!B26*'Plánovaný stav - počty'!J26</f>
        <v>0</v>
      </c>
      <c r="K26" s="50">
        <f>'Plánovaný stav - počty'!B26*'Plánovaný stav - počty'!K26</f>
        <v>0</v>
      </c>
      <c r="L26" s="50">
        <f>'Plánovaný stav - počty'!B26*'Plánovaný stav - počty'!L26</f>
        <v>0</v>
      </c>
      <c r="M26" s="50">
        <f>'Plánovaný stav - počty'!B26*'Plánovaný stav - počty'!M26</f>
        <v>0</v>
      </c>
      <c r="N26" s="50">
        <f>'Plánovaný stav - počty'!B26*'Plánovaný stav - počty'!N26</f>
        <v>0</v>
      </c>
      <c r="O26" s="50">
        <f>'Plánovaný stav - počty'!B26*'Plánovaný stav - počty'!O26</f>
        <v>0</v>
      </c>
      <c r="P26" s="50">
        <f>'Plánovaný stav - počty'!B26*'Plánovaný stav - počty'!P26</f>
        <v>0</v>
      </c>
      <c r="Q26" s="50">
        <f>'Plánovaný stav - počty'!B26*'Plánovaný stav - počty'!Q26</f>
        <v>0</v>
      </c>
    </row>
    <row r="27" spans="1:17" x14ac:dyDescent="0.3">
      <c r="A27" s="44">
        <f>'Plánovaný stav - počty'!A27</f>
        <v>0</v>
      </c>
      <c r="B27" s="49">
        <f>'Plánovaný stav - počty'!B27</f>
        <v>0</v>
      </c>
      <c r="C27" s="50">
        <f>'Plánovaný stav - počty'!B27*'Plánovaný stav - počty'!C27</f>
        <v>0</v>
      </c>
      <c r="D27" s="50">
        <f>'Plánovaný stav - počty'!B27*'Plánovaný stav - počty'!D27</f>
        <v>0</v>
      </c>
      <c r="E27" s="50">
        <f>'Plánovaný stav - počty'!B27*'Plánovaný stav - počty'!E27</f>
        <v>0</v>
      </c>
      <c r="F27" s="50">
        <f>'Plánovaný stav - počty'!B27*'Plánovaný stav - počty'!F27</f>
        <v>0</v>
      </c>
      <c r="G27" s="50">
        <f>'Plánovaný stav - počty'!B27*'Plánovaný stav - počty'!G27</f>
        <v>0</v>
      </c>
      <c r="H27" s="50">
        <f>'Plánovaný stav - počty'!B27*'Plánovaný stav - počty'!H27</f>
        <v>0</v>
      </c>
      <c r="I27" s="50">
        <f>'Plánovaný stav - počty'!B27*'Plánovaný stav - počty'!I27</f>
        <v>0</v>
      </c>
      <c r="J27" s="50">
        <f>'Plánovaný stav - počty'!B27*'Plánovaný stav - počty'!J27</f>
        <v>0</v>
      </c>
      <c r="K27" s="50">
        <f>'Plánovaný stav - počty'!B27*'Plánovaný stav - počty'!K27</f>
        <v>0</v>
      </c>
      <c r="L27" s="50">
        <f>'Plánovaný stav - počty'!B27*'Plánovaný stav - počty'!L27</f>
        <v>0</v>
      </c>
      <c r="M27" s="50">
        <f>'Plánovaný stav - počty'!B27*'Plánovaný stav - počty'!M27</f>
        <v>0</v>
      </c>
      <c r="N27" s="50">
        <f>'Plánovaný stav - počty'!B27*'Plánovaný stav - počty'!N27</f>
        <v>0</v>
      </c>
      <c r="O27" s="50">
        <f>'Plánovaný stav - počty'!B27*'Plánovaný stav - počty'!O27</f>
        <v>0</v>
      </c>
      <c r="P27" s="50">
        <f>'Plánovaný stav - počty'!B27*'Plánovaný stav - počty'!P27</f>
        <v>0</v>
      </c>
      <c r="Q27" s="50">
        <f>'Plánovaný stav - počty'!B27*'Plánovaný stav - počty'!Q27</f>
        <v>0</v>
      </c>
    </row>
    <row r="28" spans="1:17" x14ac:dyDescent="0.3">
      <c r="A28" s="44">
        <f>'Plánovaný stav - počty'!A28</f>
        <v>0</v>
      </c>
      <c r="B28" s="49">
        <f>'Plánovaný stav - počty'!B28</f>
        <v>0</v>
      </c>
      <c r="C28" s="50">
        <f>'Plánovaný stav - počty'!B28*'Plánovaný stav - počty'!C28</f>
        <v>0</v>
      </c>
      <c r="D28" s="50">
        <f>'Plánovaný stav - počty'!B28*'Plánovaný stav - počty'!D28</f>
        <v>0</v>
      </c>
      <c r="E28" s="50">
        <f>'Plánovaný stav - počty'!B28*'Plánovaný stav - počty'!E28</f>
        <v>0</v>
      </c>
      <c r="F28" s="50">
        <f>'Plánovaný stav - počty'!B28*'Plánovaný stav - počty'!F28</f>
        <v>0</v>
      </c>
      <c r="G28" s="50">
        <f>'Plánovaný stav - počty'!B28*'Plánovaný stav - počty'!G28</f>
        <v>0</v>
      </c>
      <c r="H28" s="50">
        <f>'Plánovaný stav - počty'!B28*'Plánovaný stav - počty'!H28</f>
        <v>0</v>
      </c>
      <c r="I28" s="50">
        <f>'Plánovaný stav - počty'!B28*'Plánovaný stav - počty'!I28</f>
        <v>0</v>
      </c>
      <c r="J28" s="50">
        <f>'Plánovaný stav - počty'!B28*'Plánovaný stav - počty'!J28</f>
        <v>0</v>
      </c>
      <c r="K28" s="50">
        <f>'Plánovaný stav - počty'!B28*'Plánovaný stav - počty'!K28</f>
        <v>0</v>
      </c>
      <c r="L28" s="50">
        <f>'Plánovaný stav - počty'!B28*'Plánovaný stav - počty'!L28</f>
        <v>0</v>
      </c>
      <c r="M28" s="50">
        <f>'Plánovaný stav - počty'!B28*'Plánovaný stav - počty'!M28</f>
        <v>0</v>
      </c>
      <c r="N28" s="50">
        <f>'Plánovaný stav - počty'!B28*'Plánovaný stav - počty'!N28</f>
        <v>0</v>
      </c>
      <c r="O28" s="50">
        <f>'Plánovaný stav - počty'!B28*'Plánovaný stav - počty'!O28</f>
        <v>0</v>
      </c>
      <c r="P28" s="50">
        <f>'Plánovaný stav - počty'!B28*'Plánovaný stav - počty'!P28</f>
        <v>0</v>
      </c>
      <c r="Q28" s="50">
        <f>'Plánovaný stav - počty'!B28*'Plánovaný stav - počty'!Q28</f>
        <v>0</v>
      </c>
    </row>
    <row r="29" spans="1:17" x14ac:dyDescent="0.3">
      <c r="A29" s="41" t="s">
        <v>56</v>
      </c>
      <c r="B29" s="42"/>
      <c r="C29" s="47">
        <f t="shared" ref="C29:Q29" si="1">SUM(C18:C28)</f>
        <v>0</v>
      </c>
      <c r="D29" s="47">
        <f t="shared" si="1"/>
        <v>0</v>
      </c>
      <c r="E29" s="47">
        <f t="shared" si="1"/>
        <v>0</v>
      </c>
      <c r="F29" s="47">
        <f t="shared" si="1"/>
        <v>0</v>
      </c>
      <c r="G29" s="47">
        <f t="shared" si="1"/>
        <v>0</v>
      </c>
      <c r="H29" s="47">
        <f t="shared" si="1"/>
        <v>0</v>
      </c>
      <c r="I29" s="47">
        <f t="shared" si="1"/>
        <v>0</v>
      </c>
      <c r="J29" s="47">
        <f t="shared" si="1"/>
        <v>0</v>
      </c>
      <c r="K29" s="47">
        <f t="shared" si="1"/>
        <v>0</v>
      </c>
      <c r="L29" s="47">
        <f t="shared" si="1"/>
        <v>0</v>
      </c>
      <c r="M29" s="47">
        <f t="shared" si="1"/>
        <v>0</v>
      </c>
      <c r="N29" s="47">
        <f t="shared" si="1"/>
        <v>0</v>
      </c>
      <c r="O29" s="47">
        <f t="shared" si="1"/>
        <v>0</v>
      </c>
      <c r="P29" s="47">
        <f t="shared" si="1"/>
        <v>0</v>
      </c>
      <c r="Q29" s="47">
        <f t="shared" si="1"/>
        <v>0</v>
      </c>
    </row>
    <row r="30" spans="1:17" x14ac:dyDescent="0.3">
      <c r="A30" s="41" t="s">
        <v>57</v>
      </c>
      <c r="B30" s="42"/>
      <c r="C30" s="65">
        <f>C29+D29+E29+F29+G29</f>
        <v>0</v>
      </c>
      <c r="D30" s="65"/>
      <c r="E30" s="65"/>
      <c r="F30" s="65"/>
      <c r="G30" s="65"/>
      <c r="H30" s="65">
        <f>H29+I29+J29+K29+L29</f>
        <v>0</v>
      </c>
      <c r="I30" s="65"/>
      <c r="J30" s="65"/>
      <c r="K30" s="65"/>
      <c r="L30" s="65"/>
      <c r="M30" s="66">
        <f>M29+N29+O29+P29+Q29</f>
        <v>0</v>
      </c>
      <c r="N30" s="66"/>
      <c r="O30" s="66"/>
      <c r="P30" s="66"/>
      <c r="Q30" s="66"/>
    </row>
    <row r="31" spans="1:17" x14ac:dyDescent="0.3">
      <c r="A31" s="41" t="s">
        <v>29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1:17" ht="16.5" customHeight="1" x14ac:dyDescent="0.3">
      <c r="A32" s="51" t="str">
        <f>'Plánovaný stav - počty'!A31</f>
        <v>Konferencia</v>
      </c>
      <c r="B32" s="52">
        <f>'Plánovaný stav - počty'!B31</f>
        <v>0</v>
      </c>
      <c r="C32" s="53">
        <f>'Plánovaný stav - počty'!B31*'Plánovaný stav - počty'!C31</f>
        <v>0</v>
      </c>
      <c r="D32" s="53">
        <f>'Plánovaný stav - počty'!B31*'Plánovaný stav - počty'!D31</f>
        <v>0</v>
      </c>
      <c r="E32" s="53">
        <f>'Plánovaný stav - počty'!B31*'Plánovaný stav - počty'!E31</f>
        <v>0</v>
      </c>
      <c r="F32" s="53">
        <f>'Plánovaný stav - počty'!B31*'Plánovaný stav - počty'!F31</f>
        <v>0</v>
      </c>
      <c r="G32" s="53">
        <f>'Plánovaný stav - počty'!B31*'Plánovaný stav - počty'!G31</f>
        <v>0</v>
      </c>
      <c r="H32" s="53">
        <f>'Plánovaný stav - počty'!B31*'Plánovaný stav - počty'!H31</f>
        <v>0</v>
      </c>
      <c r="I32" s="53">
        <f>'Plánovaný stav - počty'!B31*'Plánovaný stav - počty'!I31</f>
        <v>0</v>
      </c>
      <c r="J32" s="53">
        <f>'Plánovaný stav - počty'!B31*'Plánovaný stav - počty'!J31</f>
        <v>0</v>
      </c>
      <c r="K32" s="53">
        <f>'Plánovaný stav - počty'!B31*'Plánovaný stav - počty'!K31</f>
        <v>0</v>
      </c>
      <c r="L32" s="53">
        <f>'Plánovaný stav - počty'!B31*'Plánovaný stav - počty'!L31</f>
        <v>0</v>
      </c>
      <c r="M32" s="53">
        <f>'Plánovaný stav - počty'!B31*'Plánovaný stav - počty'!M31</f>
        <v>0</v>
      </c>
      <c r="N32" s="53">
        <f>'Plánovaný stav - počty'!B31*'Plánovaný stav - počty'!N31</f>
        <v>0</v>
      </c>
      <c r="O32" s="53">
        <f>'Plánovaný stav - počty'!B31*'Plánovaný stav - počty'!O31</f>
        <v>0</v>
      </c>
      <c r="P32" s="53">
        <f>'Plánovaný stav - počty'!B31*'Plánovaný stav - počty'!P31</f>
        <v>0</v>
      </c>
      <c r="Q32" s="53">
        <f>'Plánovaný stav - počty'!B31*'Plánovaný stav - počty'!Q31</f>
        <v>0</v>
      </c>
    </row>
    <row r="33" spans="1:17" x14ac:dyDescent="0.3">
      <c r="A33" s="51" t="str">
        <f>'Plánovaný stav - počty'!A32</f>
        <v>Vzdelávanie externé</v>
      </c>
      <c r="B33" s="52">
        <f>'Plánovaný stav - počty'!B32</f>
        <v>0</v>
      </c>
      <c r="C33" s="53">
        <f>'Plánovaný stav - počty'!B32*'Plánovaný stav - počty'!C32</f>
        <v>0</v>
      </c>
      <c r="D33" s="53">
        <f>'Plánovaný stav - počty'!B32*'Plánovaný stav - počty'!D32</f>
        <v>0</v>
      </c>
      <c r="E33" s="53">
        <f>'Plánovaný stav - počty'!B32*'Plánovaný stav - počty'!E32</f>
        <v>0</v>
      </c>
      <c r="F33" s="53">
        <f>'Plánovaný stav - počty'!B32*'Plánovaný stav - počty'!F32</f>
        <v>0</v>
      </c>
      <c r="G33" s="53">
        <f>'Plánovaný stav - počty'!B32*'Plánovaný stav - počty'!G32</f>
        <v>0</v>
      </c>
      <c r="H33" s="53">
        <f>'Plánovaný stav - počty'!B32*'Plánovaný stav - počty'!H32</f>
        <v>0</v>
      </c>
      <c r="I33" s="53">
        <f>'Plánovaný stav - počty'!B32*'Plánovaný stav - počty'!I32</f>
        <v>0</v>
      </c>
      <c r="J33" s="53">
        <f>'Plánovaný stav - počty'!B32*'Plánovaný stav - počty'!J32</f>
        <v>0</v>
      </c>
      <c r="K33" s="53">
        <f>'Plánovaný stav - počty'!B32*'Plánovaný stav - počty'!K32</f>
        <v>0</v>
      </c>
      <c r="L33" s="53">
        <f>'Plánovaný stav - počty'!B32*'Plánovaný stav - počty'!L32</f>
        <v>0</v>
      </c>
      <c r="M33" s="53">
        <f>'Plánovaný stav - počty'!B32*'Plánovaný stav - počty'!M32</f>
        <v>0</v>
      </c>
      <c r="N33" s="53">
        <f>'Plánovaný stav - počty'!B32*'Plánovaný stav - počty'!N32</f>
        <v>0</v>
      </c>
      <c r="O33" s="53">
        <f>'Plánovaný stav - počty'!B32*'Plánovaný stav - počty'!O32</f>
        <v>0</v>
      </c>
      <c r="P33" s="53">
        <f>'Plánovaný stav - počty'!B32*'Plánovaný stav - počty'!P32</f>
        <v>0</v>
      </c>
      <c r="Q33" s="53">
        <f>'Plánovaný stav - počty'!B32*'Plánovaný stav - počty'!Q32</f>
        <v>0</v>
      </c>
    </row>
    <row r="34" spans="1:17" x14ac:dyDescent="0.3">
      <c r="A34" s="51" t="str">
        <f>'Plánovaný stav - počty'!A33</f>
        <v>Didaktické pomôcky</v>
      </c>
      <c r="B34" s="52">
        <f>'Plánovaný stav - počty'!B33</f>
        <v>0</v>
      </c>
      <c r="C34" s="53">
        <f>'Plánovaný stav - počty'!B33*'Plánovaný stav - počty'!C33</f>
        <v>0</v>
      </c>
      <c r="D34" s="53">
        <f>'Plánovaný stav - počty'!B33*'Plánovaný stav - počty'!D33</f>
        <v>0</v>
      </c>
      <c r="E34" s="53">
        <f>'Plánovaný stav - počty'!B33*'Plánovaný stav - počty'!E33</f>
        <v>0</v>
      </c>
      <c r="F34" s="53">
        <f>'Plánovaný stav - počty'!B33*'Plánovaný stav - počty'!F33</f>
        <v>0</v>
      </c>
      <c r="G34" s="53">
        <f>'Plánovaný stav - počty'!B33*'Plánovaný stav - počty'!G33</f>
        <v>0</v>
      </c>
      <c r="H34" s="53">
        <f>'Plánovaný stav - počty'!B33*'Plánovaný stav - počty'!H33</f>
        <v>0</v>
      </c>
      <c r="I34" s="53">
        <f>'Plánovaný stav - počty'!B33*'Plánovaný stav - počty'!I33</f>
        <v>0</v>
      </c>
      <c r="J34" s="53">
        <f>'Plánovaný stav - počty'!B33*'Plánovaný stav - počty'!J33</f>
        <v>0</v>
      </c>
      <c r="K34" s="53">
        <f>'Plánovaný stav - počty'!B33*'Plánovaný stav - počty'!K33</f>
        <v>0</v>
      </c>
      <c r="L34" s="53">
        <f>'Plánovaný stav - počty'!B33*'Plánovaný stav - počty'!L33</f>
        <v>0</v>
      </c>
      <c r="M34" s="53">
        <f>'Plánovaný stav - počty'!B33*'Plánovaný stav - počty'!M33</f>
        <v>0</v>
      </c>
      <c r="N34" s="53">
        <f>'Plánovaný stav - počty'!B33*'Plánovaný stav - počty'!N33</f>
        <v>0</v>
      </c>
      <c r="O34" s="53">
        <f>'Plánovaný stav - počty'!B33*'Plánovaný stav - počty'!O33</f>
        <v>0</v>
      </c>
      <c r="P34" s="53">
        <f>'Plánovaný stav - počty'!B33*'Plánovaný stav - počty'!P33</f>
        <v>0</v>
      </c>
      <c r="Q34" s="53">
        <f>'Plánovaný stav - počty'!B33*'Plánovaný stav - počty'!Q33</f>
        <v>0</v>
      </c>
    </row>
    <row r="35" spans="1:17" x14ac:dyDescent="0.3">
      <c r="A35" s="51" t="str">
        <f>'Plánovaný stav - počty'!A34</f>
        <v>Prenájom školiacich miestností</v>
      </c>
      <c r="B35" s="52">
        <f>'Plánovaný stav - počty'!B34</f>
        <v>0</v>
      </c>
      <c r="C35" s="53">
        <f>'Plánovaný stav - počty'!B34*'Plánovaný stav - počty'!C34</f>
        <v>0</v>
      </c>
      <c r="D35" s="53">
        <f>'Plánovaný stav - počty'!B34*'Plánovaný stav - počty'!D34</f>
        <v>0</v>
      </c>
      <c r="E35" s="53">
        <f>'Plánovaný stav - počty'!B34*'Plánovaný stav - počty'!E34</f>
        <v>0</v>
      </c>
      <c r="F35" s="53">
        <f>'Plánovaný stav - počty'!B34*'Plánovaný stav - počty'!F34</f>
        <v>0</v>
      </c>
      <c r="G35" s="53">
        <f>'Plánovaný stav - počty'!B34*'Plánovaný stav - počty'!G34</f>
        <v>0</v>
      </c>
      <c r="H35" s="53">
        <f>'Plánovaný stav - počty'!B34*'Plánovaný stav - počty'!H34</f>
        <v>0</v>
      </c>
      <c r="I35" s="53">
        <f>'Plánovaný stav - počty'!B34*'Plánovaný stav - počty'!I34</f>
        <v>0</v>
      </c>
      <c r="J35" s="53">
        <f>'Plánovaný stav - počty'!B34*'Plánovaný stav - počty'!J34</f>
        <v>0</v>
      </c>
      <c r="K35" s="53">
        <f>'Plánovaný stav - počty'!B34*'Plánovaný stav - počty'!K34</f>
        <v>0</v>
      </c>
      <c r="L35" s="53">
        <f>'Plánovaný stav - počty'!B34*'Plánovaný stav - počty'!L34</f>
        <v>0</v>
      </c>
      <c r="M35" s="53">
        <f>'Plánovaný stav - počty'!B34*'Plánovaný stav - počty'!M34</f>
        <v>0</v>
      </c>
      <c r="N35" s="53">
        <f>'Plánovaný stav - počty'!B34*'Plánovaný stav - počty'!N34</f>
        <v>0</v>
      </c>
      <c r="O35" s="53">
        <f>'Plánovaný stav - počty'!B34*'Plánovaný stav - počty'!O34</f>
        <v>0</v>
      </c>
      <c r="P35" s="53">
        <f>'Plánovaný stav - počty'!B34*'Plánovaný stav - počty'!P34</f>
        <v>0</v>
      </c>
      <c r="Q35" s="53">
        <f>'Plánovaný stav - počty'!B34*'Plánovaný stav - počty'!Q34</f>
        <v>0</v>
      </c>
    </row>
    <row r="36" spans="1:17" x14ac:dyDescent="0.3">
      <c r="A36" s="51" t="str">
        <f>'Plánovaný stav - počty'!A35</f>
        <v>Občerstvenie – účastníci, lektori, organizátori</v>
      </c>
      <c r="B36" s="52">
        <f>'Plánovaný stav - počty'!B35</f>
        <v>0</v>
      </c>
      <c r="C36" s="53">
        <f>'Plánovaný stav - počty'!B35*'Plánovaný stav - počty'!C35</f>
        <v>0</v>
      </c>
      <c r="D36" s="53">
        <f>'Plánovaný stav - počty'!B35*'Plánovaný stav - počty'!D35</f>
        <v>0</v>
      </c>
      <c r="E36" s="53">
        <f>'Plánovaný stav - počty'!B35*'Plánovaný stav - počty'!E35</f>
        <v>0</v>
      </c>
      <c r="F36" s="53">
        <f>'Plánovaný stav - počty'!B35*'Plánovaný stav - počty'!F35</f>
        <v>0</v>
      </c>
      <c r="G36" s="53">
        <f>'Plánovaný stav - počty'!B35*'Plánovaný stav - počty'!G35</f>
        <v>0</v>
      </c>
      <c r="H36" s="53">
        <f>'Plánovaný stav - počty'!B35*'Plánovaný stav - počty'!H35</f>
        <v>0</v>
      </c>
      <c r="I36" s="53">
        <f>'Plánovaný stav - počty'!B35*'Plánovaný stav - počty'!I35</f>
        <v>0</v>
      </c>
      <c r="J36" s="53">
        <f>'Plánovaný stav - počty'!B35*'Plánovaný stav - počty'!J35</f>
        <v>0</v>
      </c>
      <c r="K36" s="53">
        <f>'Plánovaný stav - počty'!B35*'Plánovaný stav - počty'!K35</f>
        <v>0</v>
      </c>
      <c r="L36" s="53">
        <f>'Plánovaný stav - počty'!B35*'Plánovaný stav - počty'!L35</f>
        <v>0</v>
      </c>
      <c r="M36" s="53">
        <f>'Plánovaný stav - počty'!B35*'Plánovaný stav - počty'!M35</f>
        <v>0</v>
      </c>
      <c r="N36" s="53">
        <f>'Plánovaný stav - počty'!B35*'Plánovaný stav - počty'!N35</f>
        <v>0</v>
      </c>
      <c r="O36" s="53">
        <f>'Plánovaný stav - počty'!B35*'Plánovaný stav - počty'!O35</f>
        <v>0</v>
      </c>
      <c r="P36" s="53">
        <f>'Plánovaný stav - počty'!B35*'Plánovaný stav - počty'!P35</f>
        <v>0</v>
      </c>
      <c r="Q36" s="53">
        <f>'Plánovaný stav - počty'!B35*'Plánovaný stav - počty'!Q35</f>
        <v>0</v>
      </c>
    </row>
    <row r="37" spans="1:17" x14ac:dyDescent="0.3">
      <c r="A37" s="51" t="str">
        <f>'Plánovaný stav - počty'!A36</f>
        <v>Pomôcky pre lektora</v>
      </c>
      <c r="B37" s="52">
        <f>'Plánovaný stav - počty'!B36</f>
        <v>0</v>
      </c>
      <c r="C37" s="53">
        <f>'Plánovaný stav - počty'!B36*'Plánovaný stav - počty'!C36</f>
        <v>0</v>
      </c>
      <c r="D37" s="53">
        <f>'Plánovaný stav - počty'!B36*'Plánovaný stav - počty'!D36</f>
        <v>0</v>
      </c>
      <c r="E37" s="53">
        <f>'Plánovaný stav - počty'!B36*'Plánovaný stav - počty'!E36</f>
        <v>0</v>
      </c>
      <c r="F37" s="53">
        <f>'Plánovaný stav - počty'!B36*'Plánovaný stav - počty'!F36</f>
        <v>0</v>
      </c>
      <c r="G37" s="53">
        <f>'Plánovaný stav - počty'!B36*'Plánovaný stav - počty'!G36</f>
        <v>0</v>
      </c>
      <c r="H37" s="53">
        <f>'Plánovaný stav - počty'!B36*'Plánovaný stav - počty'!H36</f>
        <v>0</v>
      </c>
      <c r="I37" s="53">
        <f>'Plánovaný stav - počty'!B36*'Plánovaný stav - počty'!I36</f>
        <v>0</v>
      </c>
      <c r="J37" s="53">
        <f>'Plánovaný stav - počty'!B36*'Plánovaný stav - počty'!J36</f>
        <v>0</v>
      </c>
      <c r="K37" s="53">
        <f>'Plánovaný stav - počty'!B36*'Plánovaný stav - počty'!K36</f>
        <v>0</v>
      </c>
      <c r="L37" s="53">
        <f>'Plánovaný stav - počty'!B36*'Plánovaný stav - počty'!L36</f>
        <v>0</v>
      </c>
      <c r="M37" s="53">
        <f>'Plánovaný stav - počty'!B36*'Plánovaný stav - počty'!M36</f>
        <v>0</v>
      </c>
      <c r="N37" s="53">
        <f>'Plánovaný stav - počty'!B36*'Plánovaný stav - počty'!N36</f>
        <v>0</v>
      </c>
      <c r="O37" s="53">
        <f>'Plánovaný stav - počty'!B36*'Plánovaný stav - počty'!O36</f>
        <v>0</v>
      </c>
      <c r="P37" s="53">
        <f>'Plánovaný stav - počty'!B36*'Plánovaný stav - počty'!P36</f>
        <v>0</v>
      </c>
      <c r="Q37" s="53">
        <f>'Plánovaný stav - počty'!B36*'Plánovaný stav - počty'!Q36</f>
        <v>0</v>
      </c>
    </row>
    <row r="38" spans="1:17" x14ac:dyDescent="0.3">
      <c r="A38" s="51" t="str">
        <f>'Plánovaný stav - počty'!A37</f>
        <v>Faktúry lektora</v>
      </c>
      <c r="B38" s="52">
        <f>'Plánovaný stav - počty'!B37</f>
        <v>0</v>
      </c>
      <c r="C38" s="53">
        <f>'Plánovaný stav - počty'!B37*'Plánovaný stav - počty'!C37</f>
        <v>0</v>
      </c>
      <c r="D38" s="53">
        <f>'Plánovaný stav - počty'!B37*'Plánovaný stav - počty'!D37</f>
        <v>0</v>
      </c>
      <c r="E38" s="53">
        <f>'Plánovaný stav - počty'!B37*'Plánovaný stav - počty'!E37</f>
        <v>0</v>
      </c>
      <c r="F38" s="53">
        <f>'Plánovaný stav - počty'!B37*'Plánovaný stav - počty'!F37</f>
        <v>0</v>
      </c>
      <c r="G38" s="53">
        <f>'Plánovaný stav - počty'!B37*'Plánovaný stav - počty'!G37</f>
        <v>0</v>
      </c>
      <c r="H38" s="53">
        <f>'Plánovaný stav - počty'!B37*'Plánovaný stav - počty'!H37</f>
        <v>0</v>
      </c>
      <c r="I38" s="53">
        <f>'Plánovaný stav - počty'!B37*'Plánovaný stav - počty'!I37</f>
        <v>0</v>
      </c>
      <c r="J38" s="53">
        <f>'Plánovaný stav - počty'!B37*'Plánovaný stav - počty'!J37</f>
        <v>0</v>
      </c>
      <c r="K38" s="53">
        <f>'Plánovaný stav - počty'!B37*'Plánovaný stav - počty'!K37</f>
        <v>0</v>
      </c>
      <c r="L38" s="53">
        <f>'Plánovaný stav - počty'!B37*'Plánovaný stav - počty'!L37</f>
        <v>0</v>
      </c>
      <c r="M38" s="53">
        <f>'Plánovaný stav - počty'!B37*'Plánovaný stav - počty'!M37</f>
        <v>0</v>
      </c>
      <c r="N38" s="53">
        <f>'Plánovaný stav - počty'!B37*'Plánovaný stav - počty'!N37</f>
        <v>0</v>
      </c>
      <c r="O38" s="53">
        <f>'Plánovaný stav - počty'!B37*'Plánovaný stav - počty'!O37</f>
        <v>0</v>
      </c>
      <c r="P38" s="53">
        <f>'Plánovaný stav - počty'!B37*'Plánovaný stav - počty'!P37</f>
        <v>0</v>
      </c>
      <c r="Q38" s="53">
        <f>'Plánovaný stav - počty'!B37*'Plánovaný stav - počty'!Q37</f>
        <v>0</v>
      </c>
    </row>
    <row r="39" spans="1:17" x14ac:dyDescent="0.3">
      <c r="A39" s="51" t="str">
        <f>'Plánovaný stav - počty'!A38</f>
        <v>Cestovné náhrady tuzemské</v>
      </c>
      <c r="B39" s="52">
        <f>'Plánovaný stav - počty'!B38</f>
        <v>0</v>
      </c>
      <c r="C39" s="53">
        <f>'Plánovaný stav - počty'!B38*'Plánovaný stav - počty'!C38</f>
        <v>0</v>
      </c>
      <c r="D39" s="53">
        <f>'Plánovaný stav - počty'!B38*'Plánovaný stav - počty'!D38</f>
        <v>0</v>
      </c>
      <c r="E39" s="53">
        <f>'Plánovaný stav - počty'!B38*'Plánovaný stav - počty'!E38</f>
        <v>0</v>
      </c>
      <c r="F39" s="53">
        <f>'Plánovaný stav - počty'!B38*'Plánovaný stav - počty'!F38</f>
        <v>0</v>
      </c>
      <c r="G39" s="53">
        <f>'Plánovaný stav - počty'!B38*'Plánovaný stav - počty'!G38</f>
        <v>0</v>
      </c>
      <c r="H39" s="53">
        <f>'Plánovaný stav - počty'!B38*'Plánovaný stav - počty'!H38</f>
        <v>0</v>
      </c>
      <c r="I39" s="53">
        <f>'Plánovaný stav - počty'!B38*'Plánovaný stav - počty'!I38</f>
        <v>0</v>
      </c>
      <c r="J39" s="53">
        <f>'Plánovaný stav - počty'!B38*'Plánovaný stav - počty'!J38</f>
        <v>0</v>
      </c>
      <c r="K39" s="53">
        <f>'Plánovaný stav - počty'!B38*'Plánovaný stav - počty'!K38</f>
        <v>0</v>
      </c>
      <c r="L39" s="53">
        <f>'Plánovaný stav - počty'!B38*'Plánovaný stav - počty'!L38</f>
        <v>0</v>
      </c>
      <c r="M39" s="53">
        <f>'Plánovaný stav - počty'!B38*'Plánovaný stav - počty'!M38</f>
        <v>0</v>
      </c>
      <c r="N39" s="53">
        <f>'Plánovaný stav - počty'!B38*'Plánovaný stav - počty'!N38</f>
        <v>0</v>
      </c>
      <c r="O39" s="53">
        <f>'Plánovaný stav - počty'!B38*'Plánovaný stav - počty'!O38</f>
        <v>0</v>
      </c>
      <c r="P39" s="53">
        <f>'Plánovaný stav - počty'!B38*'Plánovaný stav - počty'!P38</f>
        <v>0</v>
      </c>
      <c r="Q39" s="53">
        <f>'Plánovaný stav - počty'!B38*'Plánovaný stav - počty'!Q38</f>
        <v>0</v>
      </c>
    </row>
    <row r="40" spans="1:17" x14ac:dyDescent="0.3">
      <c r="A40" s="51" t="str">
        <f>'Plánovaný stav - počty'!A39</f>
        <v>Cestovné náhrady zahraničné</v>
      </c>
      <c r="B40" s="52">
        <f>'Plánovaný stav - počty'!B39</f>
        <v>0</v>
      </c>
      <c r="C40" s="53">
        <f>'Plánovaný stav - počty'!B39*'Plánovaný stav - počty'!C39</f>
        <v>0</v>
      </c>
      <c r="D40" s="53">
        <f>'Plánovaný stav - počty'!B39*'Plánovaný stav - počty'!D39</f>
        <v>0</v>
      </c>
      <c r="E40" s="53">
        <f>'Plánovaný stav - počty'!B39*'Plánovaný stav - počty'!E39</f>
        <v>0</v>
      </c>
      <c r="F40" s="53">
        <f>'Plánovaný stav - počty'!B39*'Plánovaný stav - počty'!F39</f>
        <v>0</v>
      </c>
      <c r="G40" s="53">
        <f>'Plánovaný stav - počty'!B39*'Plánovaný stav - počty'!G39</f>
        <v>0</v>
      </c>
      <c r="H40" s="53">
        <f>'Plánovaný stav - počty'!B39*'Plánovaný stav - počty'!H39</f>
        <v>0</v>
      </c>
      <c r="I40" s="53">
        <f>'Plánovaný stav - počty'!B39*'Plánovaný stav - počty'!I39</f>
        <v>0</v>
      </c>
      <c r="J40" s="53">
        <f>'Plánovaný stav - počty'!B39*'Plánovaný stav - počty'!J39</f>
        <v>0</v>
      </c>
      <c r="K40" s="53">
        <f>'Plánovaný stav - počty'!B39*'Plánovaný stav - počty'!K39</f>
        <v>0</v>
      </c>
      <c r="L40" s="53">
        <f>'Plánovaný stav - počty'!B39*'Plánovaný stav - počty'!L39</f>
        <v>0</v>
      </c>
      <c r="M40" s="53">
        <f>'Plánovaný stav - počty'!B39*'Plánovaný stav - počty'!M39</f>
        <v>0</v>
      </c>
      <c r="N40" s="53">
        <f>'Plánovaný stav - počty'!B39*'Plánovaný stav - počty'!N39</f>
        <v>0</v>
      </c>
      <c r="O40" s="53">
        <f>'Plánovaný stav - počty'!B39*'Plánovaný stav - počty'!O39</f>
        <v>0</v>
      </c>
      <c r="P40" s="53">
        <f>'Plánovaný stav - počty'!B39*'Plánovaný stav - počty'!P39</f>
        <v>0</v>
      </c>
      <c r="Q40" s="53">
        <f>'Plánovaný stav - počty'!B39*'Plánovaný stav - počty'!Q39</f>
        <v>0</v>
      </c>
    </row>
    <row r="41" spans="1:17" x14ac:dyDescent="0.3">
      <c r="A41" s="51" t="str">
        <f>'Plánovaný stav - počty'!A40</f>
        <v>Ubytovanie náklady tuzemské</v>
      </c>
      <c r="B41" s="52">
        <f>'Plánovaný stav - počty'!B40</f>
        <v>0</v>
      </c>
      <c r="C41" s="53">
        <f>'Plánovaný stav - počty'!B40*'Plánovaný stav - počty'!C40</f>
        <v>0</v>
      </c>
      <c r="D41" s="53">
        <f>'Plánovaný stav - počty'!B40*'Plánovaný stav - počty'!D40</f>
        <v>0</v>
      </c>
      <c r="E41" s="53">
        <f>'Plánovaný stav - počty'!B40*'Plánovaný stav - počty'!E40</f>
        <v>0</v>
      </c>
      <c r="F41" s="53">
        <f>'Plánovaný stav - počty'!B40*'Plánovaný stav - počty'!F40</f>
        <v>0</v>
      </c>
      <c r="G41" s="53">
        <f>'Plánovaný stav - počty'!B40*'Plánovaný stav - počty'!G40</f>
        <v>0</v>
      </c>
      <c r="H41" s="53">
        <f>'Plánovaný stav - počty'!B40*'Plánovaný stav - počty'!H40</f>
        <v>0</v>
      </c>
      <c r="I41" s="53">
        <f>'Plánovaný stav - počty'!B40*'Plánovaný stav - počty'!I40</f>
        <v>0</v>
      </c>
      <c r="J41" s="53">
        <f>'Plánovaný stav - počty'!B40*'Plánovaný stav - počty'!J40</f>
        <v>0</v>
      </c>
      <c r="K41" s="53">
        <f>'Plánovaný stav - počty'!B40*'Plánovaný stav - počty'!K40</f>
        <v>0</v>
      </c>
      <c r="L41" s="53">
        <f>'Plánovaný stav - počty'!B40*'Plánovaný stav - počty'!L40</f>
        <v>0</v>
      </c>
      <c r="M41" s="53">
        <f>'Plánovaný stav - počty'!B40*'Plánovaný stav - počty'!M40</f>
        <v>0</v>
      </c>
      <c r="N41" s="53">
        <f>'Plánovaný stav - počty'!B40*'Plánovaný stav - počty'!N40</f>
        <v>0</v>
      </c>
      <c r="O41" s="53">
        <f>'Plánovaný stav - počty'!B40*'Plánovaný stav - počty'!O40</f>
        <v>0</v>
      </c>
      <c r="P41" s="53">
        <f>'Plánovaný stav - počty'!B40*'Plánovaný stav - počty'!P40</f>
        <v>0</v>
      </c>
      <c r="Q41" s="53">
        <f>'Plánovaný stav - počty'!B40*'Plánovaný stav - počty'!Q40</f>
        <v>0</v>
      </c>
    </row>
    <row r="42" spans="1:17" x14ac:dyDescent="0.3">
      <c r="A42" s="51" t="str">
        <f>'Plánovaný stav - počty'!A41</f>
        <v>Ubytovanie náklady zahraničné</v>
      </c>
      <c r="B42" s="52">
        <f>'Plánovaný stav - počty'!B41</f>
        <v>0</v>
      </c>
      <c r="C42" s="53">
        <f>'Plánovaný stav - počty'!B41*'Plánovaný stav - počty'!C41</f>
        <v>0</v>
      </c>
      <c r="D42" s="53">
        <f>'Plánovaný stav - počty'!B41*'Plánovaný stav - počty'!D41</f>
        <v>0</v>
      </c>
      <c r="E42" s="53">
        <f>'Plánovaný stav - počty'!B41*'Plánovaný stav - počty'!E41</f>
        <v>0</v>
      </c>
      <c r="F42" s="53">
        <f>'Plánovaný stav - počty'!B41*'Plánovaný stav - počty'!F41</f>
        <v>0</v>
      </c>
      <c r="G42" s="53">
        <f>'Plánovaný stav - počty'!B41*'Plánovaný stav - počty'!G41</f>
        <v>0</v>
      </c>
      <c r="H42" s="53">
        <f>'Plánovaný stav - počty'!B41*'Plánovaný stav - počty'!H41</f>
        <v>0</v>
      </c>
      <c r="I42" s="53">
        <f>'Plánovaný stav - počty'!B41*'Plánovaný stav - počty'!I41</f>
        <v>0</v>
      </c>
      <c r="J42" s="53">
        <f>'Plánovaný stav - počty'!B41*'Plánovaný stav - počty'!J41</f>
        <v>0</v>
      </c>
      <c r="K42" s="53">
        <f>'Plánovaný stav - počty'!B41*'Plánovaný stav - počty'!K41</f>
        <v>0</v>
      </c>
      <c r="L42" s="53">
        <f>'Plánovaný stav - počty'!B41*'Plánovaný stav - počty'!L41</f>
        <v>0</v>
      </c>
      <c r="M42" s="53">
        <f>'Plánovaný stav - počty'!B41*'Plánovaný stav - počty'!M41</f>
        <v>0</v>
      </c>
      <c r="N42" s="53">
        <f>'Plánovaný stav - počty'!B41*'Plánovaný stav - počty'!N41</f>
        <v>0</v>
      </c>
      <c r="O42" s="53">
        <f>'Plánovaný stav - počty'!B41*'Plánovaný stav - počty'!O41</f>
        <v>0</v>
      </c>
      <c r="P42" s="53">
        <f>'Plánovaný stav - počty'!B41*'Plánovaný stav - počty'!P41</f>
        <v>0</v>
      </c>
      <c r="Q42" s="53">
        <f>'Plánovaný stav - počty'!B41*'Plánovaný stav - počty'!Q41</f>
        <v>0</v>
      </c>
    </row>
    <row r="43" spans="1:17" x14ac:dyDescent="0.3">
      <c r="A43" s="51" t="str">
        <f>'Plánovaný stav - počty'!A42</f>
        <v>Diéty náklady tuzemské</v>
      </c>
      <c r="B43" s="52">
        <f>'Plánovaný stav - počty'!B42</f>
        <v>0</v>
      </c>
      <c r="C43" s="53">
        <f>'Plánovaný stav - počty'!B42*'Plánovaný stav - počty'!C42</f>
        <v>0</v>
      </c>
      <c r="D43" s="53">
        <f>'Plánovaný stav - počty'!B42*'Plánovaný stav - počty'!D42</f>
        <v>0</v>
      </c>
      <c r="E43" s="53">
        <f>'Plánovaný stav - počty'!B42*'Plánovaný stav - počty'!E42</f>
        <v>0</v>
      </c>
      <c r="F43" s="53">
        <f>'Plánovaný stav - počty'!B42*'Plánovaný stav - počty'!F42</f>
        <v>0</v>
      </c>
      <c r="G43" s="53">
        <f>'Plánovaný stav - počty'!B42*'Plánovaný stav - počty'!G42</f>
        <v>0</v>
      </c>
      <c r="H43" s="53">
        <f>'Plánovaný stav - počty'!B42*'Plánovaný stav - počty'!H42</f>
        <v>0</v>
      </c>
      <c r="I43" s="53">
        <f>'Plánovaný stav - počty'!B42*'Plánovaný stav - počty'!I42</f>
        <v>0</v>
      </c>
      <c r="J43" s="53">
        <f>'Plánovaný stav - počty'!B42*'Plánovaný stav - počty'!J42</f>
        <v>0</v>
      </c>
      <c r="K43" s="53">
        <f>'Plánovaný stav - počty'!B42*'Plánovaný stav - počty'!K42</f>
        <v>0</v>
      </c>
      <c r="L43" s="53">
        <f>'Plánovaný stav - počty'!B42*'Plánovaný stav - počty'!L42</f>
        <v>0</v>
      </c>
      <c r="M43" s="53">
        <f>'Plánovaný stav - počty'!B42*'Plánovaný stav - počty'!M42</f>
        <v>0</v>
      </c>
      <c r="N43" s="53">
        <f>'Plánovaný stav - počty'!B42*'Plánovaný stav - počty'!N42</f>
        <v>0</v>
      </c>
      <c r="O43" s="53">
        <f>'Plánovaný stav - počty'!B42*'Plánovaný stav - počty'!O42</f>
        <v>0</v>
      </c>
      <c r="P43" s="53">
        <f>'Plánovaný stav - počty'!B42*'Plánovaný stav - počty'!P42</f>
        <v>0</v>
      </c>
      <c r="Q43" s="53">
        <f>'Plánovaný stav - počty'!B42*'Plánovaný stav - počty'!Q42</f>
        <v>0</v>
      </c>
    </row>
    <row r="44" spans="1:17" x14ac:dyDescent="0.3">
      <c r="A44" s="51" t="str">
        <f>'Plánovaný stav - počty'!A43</f>
        <v>Diéty náklady zahraničné</v>
      </c>
      <c r="B44" s="52">
        <f>'Plánovaný stav - počty'!B43</f>
        <v>0</v>
      </c>
      <c r="C44" s="53">
        <f>'Plánovaný stav - počty'!B43*'Plánovaný stav - počty'!C43</f>
        <v>0</v>
      </c>
      <c r="D44" s="53">
        <f>'Plánovaný stav - počty'!B43*'Plánovaný stav - počty'!D43</f>
        <v>0</v>
      </c>
      <c r="E44" s="53">
        <f>'Plánovaný stav - počty'!B43*'Plánovaný stav - počty'!E43</f>
        <v>0</v>
      </c>
      <c r="F44" s="53">
        <f>'Plánovaný stav - počty'!B43*'Plánovaný stav - počty'!F43</f>
        <v>0</v>
      </c>
      <c r="G44" s="53">
        <f>'Plánovaný stav - počty'!B43*'Plánovaný stav - počty'!G43</f>
        <v>0</v>
      </c>
      <c r="H44" s="53">
        <f>'Plánovaný stav - počty'!B43*'Plánovaný stav - počty'!H43</f>
        <v>0</v>
      </c>
      <c r="I44" s="53">
        <f>'Plánovaný stav - počty'!B43*'Plánovaný stav - počty'!I43</f>
        <v>0</v>
      </c>
      <c r="J44" s="53">
        <f>'Plánovaný stav - počty'!B43*'Plánovaný stav - počty'!J43</f>
        <v>0</v>
      </c>
      <c r="K44" s="53">
        <f>'Plánovaný stav - počty'!B43*'Plánovaný stav - počty'!K43</f>
        <v>0</v>
      </c>
      <c r="L44" s="53">
        <f>'Plánovaný stav - počty'!B43*'Plánovaný stav - počty'!L43</f>
        <v>0</v>
      </c>
      <c r="M44" s="53">
        <f>'Plánovaný stav - počty'!B43*'Plánovaný stav - počty'!M43</f>
        <v>0</v>
      </c>
      <c r="N44" s="53">
        <f>'Plánovaný stav - počty'!B43*'Plánovaný stav - počty'!N43</f>
        <v>0</v>
      </c>
      <c r="O44" s="53">
        <f>'Plánovaný stav - počty'!B43*'Plánovaný stav - počty'!O43</f>
        <v>0</v>
      </c>
      <c r="P44" s="53">
        <f>'Plánovaný stav - počty'!B43*'Plánovaný stav - počty'!P43</f>
        <v>0</v>
      </c>
      <c r="Q44" s="53">
        <f>'Plánovaný stav - počty'!B43*'Plánovaný stav - počty'!Q43</f>
        <v>0</v>
      </c>
    </row>
    <row r="45" spans="1:17" x14ac:dyDescent="0.3">
      <c r="A45" s="51">
        <f>'Plánovaný stav - počty'!A44</f>
        <v>0</v>
      </c>
      <c r="B45" s="52">
        <f>'Plánovaný stav - počty'!B44</f>
        <v>0</v>
      </c>
      <c r="C45" s="53">
        <f>'Plánovaný stav - počty'!B44*'Plánovaný stav - počty'!C44</f>
        <v>0</v>
      </c>
      <c r="D45" s="53">
        <f>'Plánovaný stav - počty'!B44*'Plánovaný stav - počty'!D44</f>
        <v>0</v>
      </c>
      <c r="E45" s="53">
        <f>'Plánovaný stav - počty'!B44*'Plánovaný stav - počty'!E44</f>
        <v>0</v>
      </c>
      <c r="F45" s="53">
        <f>'Plánovaný stav - počty'!B44*'Plánovaný stav - počty'!F44</f>
        <v>0</v>
      </c>
      <c r="G45" s="53">
        <f>'Plánovaný stav - počty'!B44*'Plánovaný stav - počty'!G44</f>
        <v>0</v>
      </c>
      <c r="H45" s="53">
        <f>'Plánovaný stav - počty'!B44*'Plánovaný stav - počty'!H44</f>
        <v>0</v>
      </c>
      <c r="I45" s="53">
        <f>'Plánovaný stav - počty'!B44*'Plánovaný stav - počty'!I44</f>
        <v>0</v>
      </c>
      <c r="J45" s="53">
        <f>'Plánovaný stav - počty'!B44*'Plánovaný stav - počty'!J44</f>
        <v>0</v>
      </c>
      <c r="K45" s="53">
        <f>'Plánovaný stav - počty'!B44*'Plánovaný stav - počty'!K44</f>
        <v>0</v>
      </c>
      <c r="L45" s="53">
        <f>'Plánovaný stav - počty'!B44*'Plánovaný stav - počty'!L44</f>
        <v>0</v>
      </c>
      <c r="M45" s="53">
        <f>'Plánovaný stav - počty'!B44*'Plánovaný stav - počty'!M44</f>
        <v>0</v>
      </c>
      <c r="N45" s="53">
        <f>'Plánovaný stav - počty'!B44*'Plánovaný stav - počty'!N44</f>
        <v>0</v>
      </c>
      <c r="O45" s="53">
        <f>'Plánovaný stav - počty'!B44*'Plánovaný stav - počty'!O44</f>
        <v>0</v>
      </c>
      <c r="P45" s="53">
        <f>'Plánovaný stav - počty'!B44*'Plánovaný stav - počty'!P44</f>
        <v>0</v>
      </c>
      <c r="Q45" s="53">
        <f>'Plánovaný stav - počty'!B44*'Plánovaný stav - počty'!Q44</f>
        <v>0</v>
      </c>
    </row>
    <row r="46" spans="1:17" x14ac:dyDescent="0.3">
      <c r="A46" s="51">
        <f>'Plánovaný stav - počty'!A45</f>
        <v>0</v>
      </c>
      <c r="B46" s="52">
        <f>'Plánovaný stav - počty'!B45</f>
        <v>0</v>
      </c>
      <c r="C46" s="53">
        <f>'Plánovaný stav - počty'!B45*'Plánovaný stav - počty'!C45</f>
        <v>0</v>
      </c>
      <c r="D46" s="53">
        <f>'Plánovaný stav - počty'!B45*'Plánovaný stav - počty'!D45</f>
        <v>0</v>
      </c>
      <c r="E46" s="53">
        <f>'Plánovaný stav - počty'!B45*'Plánovaný stav - počty'!E45</f>
        <v>0</v>
      </c>
      <c r="F46" s="53">
        <f>'Plánovaný stav - počty'!B45*'Plánovaný stav - počty'!F45</f>
        <v>0</v>
      </c>
      <c r="G46" s="53">
        <f>'Plánovaný stav - počty'!B45*'Plánovaný stav - počty'!G45</f>
        <v>0</v>
      </c>
      <c r="H46" s="53">
        <f>'Plánovaný stav - počty'!B45*'Plánovaný stav - počty'!H45</f>
        <v>0</v>
      </c>
      <c r="I46" s="53">
        <f>'Plánovaný stav - počty'!B45*'Plánovaný stav - počty'!I45</f>
        <v>0</v>
      </c>
      <c r="J46" s="53">
        <f>'Plánovaný stav - počty'!B45*'Plánovaný stav - počty'!J45</f>
        <v>0</v>
      </c>
      <c r="K46" s="53">
        <f>'Plánovaný stav - počty'!B45*'Plánovaný stav - počty'!K45</f>
        <v>0</v>
      </c>
      <c r="L46" s="53">
        <f>'Plánovaný stav - počty'!B45*'Plánovaný stav - počty'!L45</f>
        <v>0</v>
      </c>
      <c r="M46" s="53">
        <f>'Plánovaný stav - počty'!B45*'Plánovaný stav - počty'!M45</f>
        <v>0</v>
      </c>
      <c r="N46" s="53">
        <f>'Plánovaný stav - počty'!B45*'Plánovaný stav - počty'!N45</f>
        <v>0</v>
      </c>
      <c r="O46" s="53">
        <f>'Plánovaný stav - počty'!B45*'Plánovaný stav - počty'!O45</f>
        <v>0</v>
      </c>
      <c r="P46" s="53">
        <f>'Plánovaný stav - počty'!B45*'Plánovaný stav - počty'!P45</f>
        <v>0</v>
      </c>
      <c r="Q46" s="53">
        <f>'Plánovaný stav - počty'!B45*'Plánovaný stav - počty'!Q45</f>
        <v>0</v>
      </c>
    </row>
    <row r="47" spans="1:17" x14ac:dyDescent="0.3">
      <c r="A47" s="51">
        <f>'Plánovaný stav - počty'!A46</f>
        <v>0</v>
      </c>
      <c r="B47" s="52">
        <f>'Plánovaný stav - počty'!B46</f>
        <v>0</v>
      </c>
      <c r="C47" s="53">
        <f>'Plánovaný stav - počty'!B46*'Plánovaný stav - počty'!C46</f>
        <v>0</v>
      </c>
      <c r="D47" s="53">
        <f>'Plánovaný stav - počty'!B46*'Plánovaný stav - počty'!D46</f>
        <v>0</v>
      </c>
      <c r="E47" s="53">
        <f>'Plánovaný stav - počty'!B46*'Plánovaný stav - počty'!E46</f>
        <v>0</v>
      </c>
      <c r="F47" s="53">
        <f>'Plánovaný stav - počty'!B46*'Plánovaný stav - počty'!F46</f>
        <v>0</v>
      </c>
      <c r="G47" s="53">
        <f>'Plánovaný stav - počty'!B46*'Plánovaný stav - počty'!G46</f>
        <v>0</v>
      </c>
      <c r="H47" s="53">
        <f>'Plánovaný stav - počty'!B46*'Plánovaný stav - počty'!H46</f>
        <v>0</v>
      </c>
      <c r="I47" s="53">
        <f>'Plánovaný stav - počty'!B46*'Plánovaný stav - počty'!I46</f>
        <v>0</v>
      </c>
      <c r="J47" s="53">
        <f>'Plánovaný stav - počty'!B46*'Plánovaný stav - počty'!J46</f>
        <v>0</v>
      </c>
      <c r="K47" s="53">
        <f>'Plánovaný stav - počty'!B46*'Plánovaný stav - počty'!K46</f>
        <v>0</v>
      </c>
      <c r="L47" s="53">
        <f>'Plánovaný stav - počty'!B46*'Plánovaný stav - počty'!L46</f>
        <v>0</v>
      </c>
      <c r="M47" s="53">
        <f>'Plánovaný stav - počty'!B46*'Plánovaný stav - počty'!M46</f>
        <v>0</v>
      </c>
      <c r="N47" s="53">
        <f>'Plánovaný stav - počty'!B46*'Plánovaný stav - počty'!N46</f>
        <v>0</v>
      </c>
      <c r="O47" s="53">
        <f>'Plánovaný stav - počty'!B46*'Plánovaný stav - počty'!O46</f>
        <v>0</v>
      </c>
      <c r="P47" s="53">
        <f>'Plánovaný stav - počty'!B46*'Plánovaný stav - počty'!P46</f>
        <v>0</v>
      </c>
      <c r="Q47" s="53">
        <f>'Plánovaný stav - počty'!B46*'Plánovaný stav - počty'!Q46</f>
        <v>0</v>
      </c>
    </row>
    <row r="48" spans="1:17" x14ac:dyDescent="0.3">
      <c r="A48" s="41" t="s">
        <v>58</v>
      </c>
      <c r="B48" s="54"/>
      <c r="C48" s="47">
        <f t="shared" ref="C48:Q48" si="2">SUM(C32:C47)</f>
        <v>0</v>
      </c>
      <c r="D48" s="47">
        <f t="shared" si="2"/>
        <v>0</v>
      </c>
      <c r="E48" s="47">
        <f t="shared" si="2"/>
        <v>0</v>
      </c>
      <c r="F48" s="47">
        <f t="shared" si="2"/>
        <v>0</v>
      </c>
      <c r="G48" s="47">
        <f t="shared" si="2"/>
        <v>0</v>
      </c>
      <c r="H48" s="47">
        <f t="shared" si="2"/>
        <v>0</v>
      </c>
      <c r="I48" s="47">
        <f t="shared" si="2"/>
        <v>0</v>
      </c>
      <c r="J48" s="47">
        <f t="shared" si="2"/>
        <v>0</v>
      </c>
      <c r="K48" s="47">
        <f t="shared" si="2"/>
        <v>0</v>
      </c>
      <c r="L48" s="47">
        <f t="shared" si="2"/>
        <v>0</v>
      </c>
      <c r="M48" s="47">
        <f t="shared" si="2"/>
        <v>0</v>
      </c>
      <c r="N48" s="47">
        <f t="shared" si="2"/>
        <v>0</v>
      </c>
      <c r="O48" s="47">
        <f t="shared" si="2"/>
        <v>0</v>
      </c>
      <c r="P48" s="47">
        <f t="shared" si="2"/>
        <v>0</v>
      </c>
      <c r="Q48" s="47">
        <f t="shared" si="2"/>
        <v>0</v>
      </c>
    </row>
    <row r="49" spans="1:17" x14ac:dyDescent="0.3">
      <c r="A49" s="41" t="s">
        <v>59</v>
      </c>
      <c r="B49" s="42"/>
      <c r="C49" s="65">
        <f>C48+D48+E48+F48+G48</f>
        <v>0</v>
      </c>
      <c r="D49" s="65"/>
      <c r="E49" s="65"/>
      <c r="F49" s="65"/>
      <c r="G49" s="65"/>
      <c r="H49" s="65">
        <f>H48+I48+J48+K48+L48</f>
        <v>0</v>
      </c>
      <c r="I49" s="65"/>
      <c r="J49" s="65"/>
      <c r="K49" s="65"/>
      <c r="L49" s="65"/>
      <c r="M49" s="66">
        <f>M48+N48+O48+P48+Q48</f>
        <v>0</v>
      </c>
      <c r="N49" s="66"/>
      <c r="O49" s="66"/>
      <c r="P49" s="66"/>
      <c r="Q49" s="66"/>
    </row>
    <row r="50" spans="1:17" x14ac:dyDescent="0.3">
      <c r="A50" s="41" t="s">
        <v>45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1:17" x14ac:dyDescent="0.3">
      <c r="A51" s="55" t="str">
        <f>'Plánovaný stav - počty'!A49</f>
        <v>Online newsletter</v>
      </c>
      <c r="B51" s="56">
        <f>'Plánovaný stav - počty'!B49</f>
        <v>0</v>
      </c>
      <c r="C51" s="57">
        <f>'Plánovaný stav - počty'!B49*'Plánovaný stav - počty'!C49</f>
        <v>0</v>
      </c>
      <c r="D51" s="57">
        <f>'Plánovaný stav - počty'!B49*'Plánovaný stav - počty'!D49</f>
        <v>0</v>
      </c>
      <c r="E51" s="57">
        <f>'Plánovaný stav - počty'!B49*'Plánovaný stav - počty'!E49</f>
        <v>0</v>
      </c>
      <c r="F51" s="57">
        <f>'Plánovaný stav - počty'!B49*'Plánovaný stav - počty'!F49</f>
        <v>0</v>
      </c>
      <c r="G51" s="57">
        <f>'Plánovaný stav - počty'!B49*'Plánovaný stav - počty'!G49</f>
        <v>0</v>
      </c>
      <c r="H51" s="57">
        <f>'Plánovaný stav - počty'!B49*'Plánovaný stav - počty'!H49</f>
        <v>0</v>
      </c>
      <c r="I51" s="57">
        <f>'Plánovaný stav - počty'!B49*'Plánovaný stav - počty'!I49</f>
        <v>0</v>
      </c>
      <c r="J51" s="57">
        <f>'Plánovaný stav - počty'!B49*'Plánovaný stav - počty'!J49</f>
        <v>0</v>
      </c>
      <c r="K51" s="57">
        <f>'Plánovaný stav - počty'!B49*'Plánovaný stav - počty'!K49</f>
        <v>0</v>
      </c>
      <c r="L51" s="57">
        <f>'Plánovaný stav - počty'!B49*'Plánovaný stav - počty'!L49</f>
        <v>0</v>
      </c>
      <c r="M51" s="57">
        <f>'Plánovaný stav - počty'!B49*'Plánovaný stav - počty'!M49</f>
        <v>0</v>
      </c>
      <c r="N51" s="57">
        <f>'Plánovaný stav - počty'!B49*'Plánovaný stav - počty'!N49</f>
        <v>0</v>
      </c>
      <c r="O51" s="57">
        <f>'Plánovaný stav - počty'!B49*'Plánovaný stav - počty'!O49</f>
        <v>0</v>
      </c>
      <c r="P51" s="57">
        <f>'Plánovaný stav - počty'!B49*'Plánovaný stav - počty'!P49</f>
        <v>0</v>
      </c>
      <c r="Q51" s="57">
        <f>'Plánovaný stav - počty'!B49*'Plánovaný stav - počty'!Q49</f>
        <v>0</v>
      </c>
    </row>
    <row r="52" spans="1:17" x14ac:dyDescent="0.3">
      <c r="A52" s="55" t="str">
        <f>'Plánovaný stav - počty'!A50</f>
        <v>Výroba a tlač propagačných materiálov</v>
      </c>
      <c r="B52" s="56">
        <f>'Plánovaný stav - počty'!B50</f>
        <v>0</v>
      </c>
      <c r="C52" s="57">
        <f>'Plánovaný stav - počty'!B50*'Plánovaný stav - počty'!C50</f>
        <v>0</v>
      </c>
      <c r="D52" s="57">
        <f>'Plánovaný stav - počty'!B50*'Plánovaný stav - počty'!D50</f>
        <v>0</v>
      </c>
      <c r="E52" s="57">
        <f>'Plánovaný stav - počty'!B50*'Plánovaný stav - počty'!E50</f>
        <v>0</v>
      </c>
      <c r="F52" s="57">
        <f>'Plánovaný stav - počty'!B50*'Plánovaný stav - počty'!F50</f>
        <v>0</v>
      </c>
      <c r="G52" s="57">
        <f>'Plánovaný stav - počty'!B50*'Plánovaný stav - počty'!G50</f>
        <v>0</v>
      </c>
      <c r="H52" s="57">
        <f>'Plánovaný stav - počty'!B50*'Plánovaný stav - počty'!H50</f>
        <v>0</v>
      </c>
      <c r="I52" s="57">
        <f>'Plánovaný stav - počty'!B50*'Plánovaný stav - počty'!I50</f>
        <v>0</v>
      </c>
      <c r="J52" s="57">
        <f>'Plánovaný stav - počty'!B50*'Plánovaný stav - počty'!J50</f>
        <v>0</v>
      </c>
      <c r="K52" s="57">
        <f>'Plánovaný stav - počty'!B50*'Plánovaný stav - počty'!K50</f>
        <v>0</v>
      </c>
      <c r="L52" s="57">
        <f>'Plánovaný stav - počty'!B50*'Plánovaný stav - počty'!L50</f>
        <v>0</v>
      </c>
      <c r="M52" s="57">
        <f>'Plánovaný stav - počty'!B50*'Plánovaný stav - počty'!M50</f>
        <v>0</v>
      </c>
      <c r="N52" s="57">
        <f>'Plánovaný stav - počty'!B50*'Plánovaný stav - počty'!N50</f>
        <v>0</v>
      </c>
      <c r="O52" s="57">
        <f>'Plánovaný stav - počty'!B50*'Plánovaný stav - počty'!O50</f>
        <v>0</v>
      </c>
      <c r="P52" s="57">
        <f>'Plánovaný stav - počty'!B50*'Plánovaný stav - počty'!P50</f>
        <v>0</v>
      </c>
      <c r="Q52" s="57">
        <f>'Plánovaný stav - počty'!B50*'Plánovaný stav - počty'!Q50</f>
        <v>0</v>
      </c>
    </row>
    <row r="53" spans="1:17" x14ac:dyDescent="0.3">
      <c r="A53" s="55" t="str">
        <f>'Plánovaný stav - počty'!A51</f>
        <v>Rezerva - navýšenie miezd</v>
      </c>
      <c r="B53" s="56">
        <f>'Plánovaný stav - počty'!B51</f>
        <v>0</v>
      </c>
      <c r="C53" s="57">
        <f>'Plánovaný stav - počty'!B51*'Plánovaný stav - počty'!C51</f>
        <v>0</v>
      </c>
      <c r="D53" s="57">
        <f>'Plánovaný stav - počty'!B51*'Plánovaný stav - počty'!D51</f>
        <v>0</v>
      </c>
      <c r="E53" s="57">
        <f>'Plánovaný stav - počty'!B51*'Plánovaný stav - počty'!E51</f>
        <v>0</v>
      </c>
      <c r="F53" s="57">
        <f>'Plánovaný stav - počty'!B51*'Plánovaný stav - počty'!F51</f>
        <v>0</v>
      </c>
      <c r="G53" s="57">
        <f>'Plánovaný stav - počty'!B51*'Plánovaný stav - počty'!G51</f>
        <v>0</v>
      </c>
      <c r="H53" s="57">
        <f>'Plánovaný stav - počty'!B51*'Plánovaný stav - počty'!H51</f>
        <v>0</v>
      </c>
      <c r="I53" s="57">
        <f>'Plánovaný stav - počty'!B51*'Plánovaný stav - počty'!I51</f>
        <v>0</v>
      </c>
      <c r="J53" s="57">
        <f>'Plánovaný stav - počty'!B51*'Plánovaný stav - počty'!J51</f>
        <v>0</v>
      </c>
      <c r="K53" s="57">
        <f>'Plánovaný stav - počty'!B51*'Plánovaný stav - počty'!K51</f>
        <v>0</v>
      </c>
      <c r="L53" s="57">
        <f>'Plánovaný stav - počty'!B51*'Plánovaný stav - počty'!L51</f>
        <v>0</v>
      </c>
      <c r="M53" s="57">
        <f>'Plánovaný stav - počty'!B51*'Plánovaný stav - počty'!M51</f>
        <v>0</v>
      </c>
      <c r="N53" s="57">
        <f>'Plánovaný stav - počty'!B51*'Plánovaný stav - počty'!N51</f>
        <v>0</v>
      </c>
      <c r="O53" s="57">
        <f>'Plánovaný stav - počty'!B51*'Plánovaný stav - počty'!O51</f>
        <v>0</v>
      </c>
      <c r="P53" s="57">
        <f>'Plánovaný stav - počty'!B51*'Plánovaný stav - počty'!P51</f>
        <v>0</v>
      </c>
      <c r="Q53" s="57">
        <f>'Plánovaný stav - počty'!B51*'Plánovaný stav - počty'!Q51</f>
        <v>0</v>
      </c>
    </row>
    <row r="54" spans="1:17" x14ac:dyDescent="0.3">
      <c r="A54" s="55">
        <f>'Plánovaný stav - počty'!A52</f>
        <v>0</v>
      </c>
      <c r="B54" s="56">
        <f>'Plánovaný stav - počty'!B52</f>
        <v>0</v>
      </c>
      <c r="C54" s="57">
        <f>'Plánovaný stav - počty'!B52*'Plánovaný stav - počty'!C52</f>
        <v>0</v>
      </c>
      <c r="D54" s="57">
        <f>'Plánovaný stav - počty'!B52*'Plánovaný stav - počty'!D52</f>
        <v>0</v>
      </c>
      <c r="E54" s="57">
        <f>'Plánovaný stav - počty'!B52*'Plánovaný stav - počty'!E52</f>
        <v>0</v>
      </c>
      <c r="F54" s="57">
        <f>'Plánovaný stav - počty'!B52*'Plánovaný stav - počty'!F52</f>
        <v>0</v>
      </c>
      <c r="G54" s="57">
        <f>'Plánovaný stav - počty'!B52*'Plánovaný stav - počty'!G52</f>
        <v>0</v>
      </c>
      <c r="H54" s="57">
        <f>'Plánovaný stav - počty'!B52*'Plánovaný stav - počty'!H52</f>
        <v>0</v>
      </c>
      <c r="I54" s="57">
        <f>'Plánovaný stav - počty'!B52*'Plánovaný stav - počty'!I52</f>
        <v>0</v>
      </c>
      <c r="J54" s="57">
        <f>'Plánovaný stav - počty'!B52*'Plánovaný stav - počty'!J52</f>
        <v>0</v>
      </c>
      <c r="K54" s="57">
        <f>'Plánovaný stav - počty'!B52*'Plánovaný stav - počty'!K52</f>
        <v>0</v>
      </c>
      <c r="L54" s="57">
        <f>'Plánovaný stav - počty'!B52*'Plánovaný stav - počty'!L52</f>
        <v>0</v>
      </c>
      <c r="M54" s="57">
        <f>'Plánovaný stav - počty'!B52*'Plánovaný stav - počty'!M52</f>
        <v>0</v>
      </c>
      <c r="N54" s="57">
        <f>'Plánovaný stav - počty'!B52*'Plánovaný stav - počty'!N52</f>
        <v>0</v>
      </c>
      <c r="O54" s="57">
        <f>'Plánovaný stav - počty'!B52*'Plánovaný stav - počty'!O52</f>
        <v>0</v>
      </c>
      <c r="P54" s="57">
        <f>'Plánovaný stav - počty'!B52*'Plánovaný stav - počty'!P52</f>
        <v>0</v>
      </c>
      <c r="Q54" s="57">
        <f>'Plánovaný stav - počty'!B52*'Plánovaný stav - počty'!Q52</f>
        <v>0</v>
      </c>
    </row>
    <row r="55" spans="1:17" x14ac:dyDescent="0.3">
      <c r="A55" s="55">
        <f>'Plánovaný stav - počty'!A53</f>
        <v>0</v>
      </c>
      <c r="B55" s="56">
        <f>'Plánovaný stav - počty'!B53</f>
        <v>0</v>
      </c>
      <c r="C55" s="57">
        <f>'Plánovaný stav - počty'!B53*'Plánovaný stav - počty'!C53</f>
        <v>0</v>
      </c>
      <c r="D55" s="57">
        <f>'Plánovaný stav - počty'!B53*'Plánovaný stav - počty'!D53</f>
        <v>0</v>
      </c>
      <c r="E55" s="57">
        <f>'Plánovaný stav - počty'!B53*'Plánovaný stav - počty'!E53</f>
        <v>0</v>
      </c>
      <c r="F55" s="57">
        <f>'Plánovaný stav - počty'!B53*'Plánovaný stav - počty'!F53</f>
        <v>0</v>
      </c>
      <c r="G55" s="57">
        <f>'Plánovaný stav - počty'!B53*'Plánovaný stav - počty'!G53</f>
        <v>0</v>
      </c>
      <c r="H55" s="57">
        <f>'Plánovaný stav - počty'!B53*'Plánovaný stav - počty'!H53</f>
        <v>0</v>
      </c>
      <c r="I55" s="57">
        <f>'Plánovaný stav - počty'!B53*'Plánovaný stav - počty'!I53</f>
        <v>0</v>
      </c>
      <c r="J55" s="57">
        <f>'Plánovaný stav - počty'!B53*'Plánovaný stav - počty'!J53</f>
        <v>0</v>
      </c>
      <c r="K55" s="57">
        <f>'Plánovaný stav - počty'!B53*'Plánovaný stav - počty'!K53</f>
        <v>0</v>
      </c>
      <c r="L55" s="57">
        <f>'Plánovaný stav - počty'!B53*'Plánovaný stav - počty'!L53</f>
        <v>0</v>
      </c>
      <c r="M55" s="57">
        <f>'Plánovaný stav - počty'!B53*'Plánovaný stav - počty'!M53</f>
        <v>0</v>
      </c>
      <c r="N55" s="57">
        <f>'Plánovaný stav - počty'!B53*'Plánovaný stav - počty'!N53</f>
        <v>0</v>
      </c>
      <c r="O55" s="57">
        <f>'Plánovaný stav - počty'!B53*'Plánovaný stav - počty'!O53</f>
        <v>0</v>
      </c>
      <c r="P55" s="57">
        <f>'Plánovaný stav - počty'!B53*'Plánovaný stav - počty'!P53</f>
        <v>0</v>
      </c>
      <c r="Q55" s="57">
        <f>'Plánovaný stav - počty'!B53*'Plánovaný stav - počty'!Q53</f>
        <v>0</v>
      </c>
    </row>
    <row r="56" spans="1:17" x14ac:dyDescent="0.3">
      <c r="A56" s="41" t="s">
        <v>60</v>
      </c>
      <c r="B56" s="42"/>
      <c r="C56" s="47">
        <f t="shared" ref="C56:Q56" si="3">SUM(C51:C55)</f>
        <v>0</v>
      </c>
      <c r="D56" s="47">
        <f t="shared" si="3"/>
        <v>0</v>
      </c>
      <c r="E56" s="47">
        <f t="shared" si="3"/>
        <v>0</v>
      </c>
      <c r="F56" s="47">
        <f t="shared" si="3"/>
        <v>0</v>
      </c>
      <c r="G56" s="47">
        <f t="shared" si="3"/>
        <v>0</v>
      </c>
      <c r="H56" s="47">
        <f t="shared" si="3"/>
        <v>0</v>
      </c>
      <c r="I56" s="47">
        <f t="shared" si="3"/>
        <v>0</v>
      </c>
      <c r="J56" s="47">
        <f t="shared" si="3"/>
        <v>0</v>
      </c>
      <c r="K56" s="47">
        <f t="shared" si="3"/>
        <v>0</v>
      </c>
      <c r="L56" s="47">
        <f t="shared" si="3"/>
        <v>0</v>
      </c>
      <c r="M56" s="47">
        <f t="shared" si="3"/>
        <v>0</v>
      </c>
      <c r="N56" s="47">
        <f t="shared" si="3"/>
        <v>0</v>
      </c>
      <c r="O56" s="47">
        <f t="shared" si="3"/>
        <v>0</v>
      </c>
      <c r="P56" s="47">
        <f t="shared" si="3"/>
        <v>0</v>
      </c>
      <c r="Q56" s="48">
        <f t="shared" si="3"/>
        <v>0</v>
      </c>
    </row>
    <row r="57" spans="1:17" x14ac:dyDescent="0.3">
      <c r="A57" s="41" t="s">
        <v>61</v>
      </c>
      <c r="B57" s="42"/>
      <c r="C57" s="65">
        <f>C56+D56+E56+F56+G56</f>
        <v>0</v>
      </c>
      <c r="D57" s="65"/>
      <c r="E57" s="65"/>
      <c r="F57" s="65"/>
      <c r="G57" s="65"/>
      <c r="H57" s="65">
        <f>H56+I56+J56+K56+L56</f>
        <v>0</v>
      </c>
      <c r="I57" s="65"/>
      <c r="J57" s="65"/>
      <c r="K57" s="65"/>
      <c r="L57" s="65"/>
      <c r="M57" s="66">
        <f>M56+N56+O56+P56+Q56</f>
        <v>0</v>
      </c>
      <c r="N57" s="66"/>
      <c r="O57" s="66"/>
      <c r="P57" s="66"/>
      <c r="Q57" s="66"/>
    </row>
    <row r="58" spans="1:17" x14ac:dyDescent="0.3">
      <c r="A58" s="41" t="s">
        <v>62</v>
      </c>
      <c r="B58" s="42"/>
      <c r="C58" s="47">
        <f t="shared" ref="C58:Q58" si="4">C15+C29+C48+C56</f>
        <v>0</v>
      </c>
      <c r="D58" s="47">
        <f t="shared" si="4"/>
        <v>0</v>
      </c>
      <c r="E58" s="47">
        <f t="shared" si="4"/>
        <v>0</v>
      </c>
      <c r="F58" s="47">
        <f t="shared" si="4"/>
        <v>0</v>
      </c>
      <c r="G58" s="47">
        <f t="shared" si="4"/>
        <v>0</v>
      </c>
      <c r="H58" s="47">
        <f t="shared" si="4"/>
        <v>0</v>
      </c>
      <c r="I58" s="47">
        <f t="shared" si="4"/>
        <v>0</v>
      </c>
      <c r="J58" s="47">
        <f t="shared" si="4"/>
        <v>0</v>
      </c>
      <c r="K58" s="47">
        <f t="shared" si="4"/>
        <v>0</v>
      </c>
      <c r="L58" s="47">
        <f t="shared" si="4"/>
        <v>0</v>
      </c>
      <c r="M58" s="47">
        <f t="shared" si="4"/>
        <v>0</v>
      </c>
      <c r="N58" s="47">
        <f t="shared" si="4"/>
        <v>0</v>
      </c>
      <c r="O58" s="47">
        <f t="shared" si="4"/>
        <v>0</v>
      </c>
      <c r="P58" s="47">
        <f t="shared" si="4"/>
        <v>0</v>
      </c>
      <c r="Q58" s="47">
        <f t="shared" si="4"/>
        <v>0</v>
      </c>
    </row>
    <row r="59" spans="1:17" x14ac:dyDescent="0.3">
      <c r="A59" s="41" t="s">
        <v>63</v>
      </c>
      <c r="B59" s="42"/>
      <c r="C59" s="65">
        <f>C16+C30+C49+C57</f>
        <v>0</v>
      </c>
      <c r="D59" s="65"/>
      <c r="E59" s="65"/>
      <c r="F59" s="65"/>
      <c r="G59" s="65"/>
      <c r="H59" s="65">
        <f>H16+H30+H49+H57</f>
        <v>0</v>
      </c>
      <c r="I59" s="65"/>
      <c r="J59" s="65"/>
      <c r="K59" s="65"/>
      <c r="L59" s="65"/>
      <c r="M59" s="66">
        <f>M16+M30+M49+M57</f>
        <v>0</v>
      </c>
      <c r="N59" s="66"/>
      <c r="O59" s="66"/>
      <c r="P59" s="66"/>
      <c r="Q59" s="66"/>
    </row>
    <row r="60" spans="1:17" ht="26.4" customHeight="1" x14ac:dyDescent="0.3">
      <c r="A60" s="58" t="s">
        <v>64</v>
      </c>
      <c r="B60" s="59"/>
      <c r="C60" s="67">
        <f>C59+H59+M59</f>
        <v>0</v>
      </c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</sheetData>
  <sheetProtection algorithmName="SHA-512" hashValue="qNEtXfZBkAWCkzTsad7f4IkNuVs7Lsqdd/eGmDjr8gb3JbyRnU7PWPV+QmPnDdqOUJ9DNhkqFk1k6ifwb3srFw==" saltValue="+6gYp4cIrZE3eDuV2M8xpw==" spinCount="100000" sheet="1" objects="1" scenarios="1" autoFilter="0"/>
  <mergeCells count="23">
    <mergeCell ref="B1:Q1"/>
    <mergeCell ref="C4:G4"/>
    <mergeCell ref="H4:L4"/>
    <mergeCell ref="M4:Q4"/>
    <mergeCell ref="C16:G16"/>
    <mergeCell ref="H16:L16"/>
    <mergeCell ref="M16:Q16"/>
    <mergeCell ref="B17:Q17"/>
    <mergeCell ref="C30:G30"/>
    <mergeCell ref="H30:L30"/>
    <mergeCell ref="M30:Q30"/>
    <mergeCell ref="B31:Q31"/>
    <mergeCell ref="C59:G59"/>
    <mergeCell ref="H59:L59"/>
    <mergeCell ref="M59:Q59"/>
    <mergeCell ref="C60:Q60"/>
    <mergeCell ref="C49:G49"/>
    <mergeCell ref="H49:L49"/>
    <mergeCell ref="M49:Q49"/>
    <mergeCell ref="B50:Q50"/>
    <mergeCell ref="C57:G57"/>
    <mergeCell ref="H57:L57"/>
    <mergeCell ref="M57:Q57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186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Plánovaný stav - počty</vt:lpstr>
      <vt:lpstr>Plánovaný stav v €</vt:lpstr>
      <vt:lpstr>'Plánovaný stav - počty'!Oblasť_tlače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Róbert Závacký</dc:creator>
  <dc:description/>
  <cp:lastModifiedBy>Dagmar Berecká</cp:lastModifiedBy>
  <cp:revision>37</cp:revision>
  <cp:lastPrinted>2020-09-28T11:31:52Z</cp:lastPrinted>
  <dcterms:created xsi:type="dcterms:W3CDTF">2020-05-06T12:55:42Z</dcterms:created>
  <dcterms:modified xsi:type="dcterms:W3CDTF">2021-03-31T11:15:07Z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